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共有フォルダ―\スポーツ少年団関係\各単位団登録関係\R5\"/>
    </mc:Choice>
  </mc:AlternateContent>
  <xr:revisionPtr revIDLastSave="0" documentId="13_ncr:1_{A1C1313E-AE71-4300-940E-A6B00A4AEB62}" xr6:coauthVersionLast="47" xr6:coauthVersionMax="47" xr10:uidLastSave="{00000000-0000-0000-0000-000000000000}"/>
  <bookViews>
    <workbookView xWindow="-108" yWindow="-108" windowWidth="23256" windowHeight="12576" tabRatio="649" xr2:uid="{00000000-000D-0000-FFFF-FFFF00000000}"/>
  </bookViews>
  <sheets>
    <sheet name="R5登録名簿(様式1)" sheetId="17" r:id="rId1"/>
    <sheet name="振込先・調書(様式2)" sheetId="18" r:id="rId2"/>
    <sheet name="事業計画書(様式3)" sheetId="19" r:id="rId3"/>
    <sheet name="収支予算書(様式4)" sheetId="20" r:id="rId4"/>
    <sheet name="団員の追加登録（様式5）" sheetId="24" r:id="rId5"/>
    <sheet name="指導者の追加登録（様式6）" sheetId="25" r:id="rId6"/>
    <sheet name="登録団変更届（様式7）" sheetId="27" r:id="rId7"/>
    <sheet name="Sheet6" sheetId="26" r:id="rId8"/>
  </sheets>
  <definedNames>
    <definedName name="_xlnm.Print_Area" localSheetId="0">'R5登録名簿(様式1)'!$A$1:$AE$177</definedName>
    <definedName name="_xlnm.Print_Area" localSheetId="5">'指導者の追加登録（様式6）'!$A$1:$AG$50</definedName>
    <definedName name="_xlnm.Print_Area" localSheetId="4">'団員の追加登録（様式5）'!$A$1:$AE$36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0" i="17" l="1"/>
  <c r="O150" i="17" s="1"/>
  <c r="O149" i="17"/>
  <c r="O151" i="17"/>
  <c r="O152" i="17"/>
  <c r="N149" i="17"/>
  <c r="R30" i="20"/>
  <c r="F30" i="20"/>
  <c r="J23" i="17"/>
  <c r="J22" i="17"/>
  <c r="E23" i="17"/>
  <c r="F23" i="17"/>
  <c r="G23" i="17"/>
  <c r="G22" i="17"/>
  <c r="D23" i="17"/>
  <c r="F22" i="17"/>
  <c r="E22" i="17"/>
  <c r="D22" i="17"/>
  <c r="AS20" i="24"/>
  <c r="AS21" i="24"/>
  <c r="AS22" i="24"/>
  <c r="AS23" i="24"/>
  <c r="AS24" i="24"/>
  <c r="AS25" i="24"/>
  <c r="AS26" i="24"/>
  <c r="AS27" i="24"/>
  <c r="AS28" i="24"/>
  <c r="AS29" i="24"/>
  <c r="AS30" i="24"/>
  <c r="AS31" i="24"/>
  <c r="AS32" i="24"/>
  <c r="AS19" i="24"/>
  <c r="X22" i="24"/>
  <c r="X23" i="24"/>
  <c r="X24" i="24"/>
  <c r="X25" i="24"/>
  <c r="X26" i="24"/>
  <c r="X27" i="24"/>
  <c r="X28" i="24"/>
  <c r="X29" i="24"/>
  <c r="X30" i="24"/>
  <c r="X31" i="24"/>
  <c r="X32" i="24"/>
  <c r="X33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X34" i="24" s="1"/>
  <c r="O31" i="25"/>
  <c r="L31" i="25" s="1"/>
  <c r="N31" i="25"/>
  <c r="O30" i="25"/>
  <c r="L30" i="25" s="1"/>
  <c r="N30" i="25"/>
  <c r="O29" i="25"/>
  <c r="L29" i="25" s="1"/>
  <c r="N29" i="25"/>
  <c r="N28" i="25"/>
  <c r="O28" i="25" s="1"/>
  <c r="L28" i="25" s="1"/>
  <c r="N27" i="25"/>
  <c r="O27" i="25" s="1"/>
  <c r="L27" i="25" s="1"/>
  <c r="N34" i="24"/>
  <c r="U34" i="24" s="1"/>
  <c r="U33" i="24"/>
  <c r="N33" i="24"/>
  <c r="U32" i="24"/>
  <c r="N32" i="24"/>
  <c r="U31" i="24"/>
  <c r="N31" i="24"/>
  <c r="U30" i="24"/>
  <c r="N30" i="24"/>
  <c r="U29" i="24"/>
  <c r="N29" i="24"/>
  <c r="U28" i="24"/>
  <c r="N28" i="24"/>
  <c r="U27" i="24"/>
  <c r="N27" i="24"/>
  <c r="U26" i="24"/>
  <c r="N26" i="24"/>
  <c r="U25" i="24"/>
  <c r="N25" i="24"/>
  <c r="U24" i="24"/>
  <c r="N24" i="24"/>
  <c r="U23" i="24"/>
  <c r="N23" i="24"/>
  <c r="U22" i="24"/>
  <c r="N22" i="24"/>
  <c r="N21" i="24"/>
  <c r="O21" i="24" s="1"/>
  <c r="X21" i="24" s="1"/>
  <c r="N20" i="24"/>
  <c r="O20" i="24" s="1"/>
  <c r="X20" i="24" s="1"/>
  <c r="AT78" i="17"/>
  <c r="AT80" i="17"/>
  <c r="AT81" i="17"/>
  <c r="AT82" i="17"/>
  <c r="AT83" i="17"/>
  <c r="AT84" i="17"/>
  <c r="AT85" i="17"/>
  <c r="AT86" i="17"/>
  <c r="AT87" i="17"/>
  <c r="AT88" i="17"/>
  <c r="AT89" i="17"/>
  <c r="AT90" i="17"/>
  <c r="AT91" i="17"/>
  <c r="AT79" i="17"/>
  <c r="X175" i="17"/>
  <c r="X174" i="17"/>
  <c r="X173" i="17"/>
  <c r="X172" i="17"/>
  <c r="X171" i="17"/>
  <c r="X170" i="17"/>
  <c r="X169" i="17"/>
  <c r="X168" i="17"/>
  <c r="X167" i="17"/>
  <c r="X166" i="17"/>
  <c r="X165" i="17"/>
  <c r="X164" i="17"/>
  <c r="X163" i="17"/>
  <c r="X162" i="17"/>
  <c r="X160" i="17"/>
  <c r="X159" i="17"/>
  <c r="X158" i="17"/>
  <c r="X157" i="17"/>
  <c r="X156" i="17"/>
  <c r="X155" i="17"/>
  <c r="X154" i="17"/>
  <c r="X153" i="17"/>
  <c r="X142" i="17"/>
  <c r="X141" i="17"/>
  <c r="X140" i="17"/>
  <c r="X139" i="17"/>
  <c r="X138" i="17"/>
  <c r="X137" i="17"/>
  <c r="X136" i="17"/>
  <c r="X135" i="17"/>
  <c r="X134" i="17"/>
  <c r="X133" i="17"/>
  <c r="X132" i="17"/>
  <c r="X131" i="17"/>
  <c r="X130" i="17"/>
  <c r="X129" i="17"/>
  <c r="X128" i="17"/>
  <c r="X127" i="17"/>
  <c r="X126" i="17"/>
  <c r="X125" i="17"/>
  <c r="X124" i="17"/>
  <c r="X123" i="17"/>
  <c r="X122" i="17"/>
  <c r="X121" i="17"/>
  <c r="X120" i="17"/>
  <c r="X119" i="17"/>
  <c r="X118" i="17"/>
  <c r="X117" i="17"/>
  <c r="X116" i="17"/>
  <c r="X115" i="17"/>
  <c r="X114" i="17"/>
  <c r="X107" i="17"/>
  <c r="X106" i="17"/>
  <c r="X105" i="17"/>
  <c r="X104" i="17"/>
  <c r="X103" i="17"/>
  <c r="X102" i="17"/>
  <c r="X101" i="17"/>
  <c r="X100" i="17"/>
  <c r="X99" i="17"/>
  <c r="X98" i="17"/>
  <c r="X97" i="17"/>
  <c r="X96" i="17"/>
  <c r="X95" i="17"/>
  <c r="X94" i="17"/>
  <c r="X93" i="17"/>
  <c r="X92" i="17"/>
  <c r="X91" i="17"/>
  <c r="X90" i="17"/>
  <c r="X89" i="17"/>
  <c r="X88" i="17"/>
  <c r="X87" i="17"/>
  <c r="A62" i="17"/>
  <c r="U150" i="17" l="1"/>
  <c r="U21" i="24"/>
  <c r="H22" i="17"/>
  <c r="J24" i="17"/>
  <c r="D24" i="17"/>
  <c r="E24" i="17"/>
  <c r="F24" i="17"/>
  <c r="G24" i="17"/>
  <c r="H23" i="17"/>
  <c r="AS33" i="24"/>
  <c r="AS34" i="24" s="1"/>
  <c r="AM21" i="24"/>
  <c r="AM25" i="24"/>
  <c r="AM29" i="24"/>
  <c r="AL21" i="24"/>
  <c r="AL25" i="24"/>
  <c r="AL29" i="24"/>
  <c r="AM22" i="24"/>
  <c r="AM26" i="24"/>
  <c r="AM30" i="24"/>
  <c r="AL22" i="24"/>
  <c r="AL26" i="24"/>
  <c r="AL30" i="24"/>
  <c r="AM23" i="24"/>
  <c r="AM27" i="24"/>
  <c r="AM31" i="24"/>
  <c r="AL23" i="24"/>
  <c r="AL27" i="24"/>
  <c r="AL31" i="24"/>
  <c r="AM24" i="24"/>
  <c r="AM28" i="24"/>
  <c r="AM20" i="24"/>
  <c r="AL24" i="24"/>
  <c r="AL28" i="24"/>
  <c r="AL20" i="24"/>
  <c r="U20" i="24"/>
  <c r="AT92" i="17"/>
  <c r="AT93" i="17" s="1"/>
  <c r="K7" i="18"/>
  <c r="H24" i="17" l="1"/>
  <c r="L23" i="17"/>
  <c r="AN22" i="24"/>
  <c r="AN21" i="24"/>
  <c r="AN20" i="24"/>
  <c r="AM32" i="24"/>
  <c r="AN26" i="24"/>
  <c r="AN25" i="24"/>
  <c r="AN23" i="24"/>
  <c r="AN24" i="24"/>
  <c r="U153" i="17"/>
  <c r="U154" i="17"/>
  <c r="U155" i="17"/>
  <c r="U156" i="17"/>
  <c r="U157" i="17"/>
  <c r="U158" i="17"/>
  <c r="U159" i="17"/>
  <c r="U160" i="17"/>
  <c r="U162" i="17"/>
  <c r="U163" i="17"/>
  <c r="U164" i="17"/>
  <c r="U165" i="17"/>
  <c r="U166" i="17"/>
  <c r="U167" i="17"/>
  <c r="U168" i="17"/>
  <c r="U169" i="17"/>
  <c r="U170" i="17"/>
  <c r="U171" i="17"/>
  <c r="U172" i="17"/>
  <c r="U173" i="17"/>
  <c r="U174" i="17"/>
  <c r="U175" i="17"/>
  <c r="U114" i="17"/>
  <c r="U117" i="17"/>
  <c r="U118" i="17"/>
  <c r="U119" i="17"/>
  <c r="U120" i="17"/>
  <c r="U121" i="17"/>
  <c r="U122" i="17"/>
  <c r="U123" i="17"/>
  <c r="U124" i="17"/>
  <c r="U125" i="17"/>
  <c r="U126" i="17"/>
  <c r="U127" i="17"/>
  <c r="U128" i="17"/>
  <c r="U129" i="17"/>
  <c r="U130" i="17"/>
  <c r="U131" i="17"/>
  <c r="U132" i="17"/>
  <c r="U133" i="17"/>
  <c r="U134" i="17"/>
  <c r="U135" i="17"/>
  <c r="U136" i="17"/>
  <c r="U137" i="17"/>
  <c r="U138" i="17"/>
  <c r="U139" i="17"/>
  <c r="U140" i="17"/>
  <c r="U141" i="17"/>
  <c r="U142" i="17"/>
  <c r="U87" i="17"/>
  <c r="U88" i="17"/>
  <c r="U89" i="17"/>
  <c r="U90" i="17"/>
  <c r="U91" i="17"/>
  <c r="U92" i="17"/>
  <c r="U93" i="17"/>
  <c r="U94" i="17"/>
  <c r="U95" i="17"/>
  <c r="U96" i="17"/>
  <c r="U97" i="17"/>
  <c r="U98" i="17"/>
  <c r="U99" i="17"/>
  <c r="U100" i="17"/>
  <c r="U101" i="17"/>
  <c r="U102" i="17"/>
  <c r="U103" i="17"/>
  <c r="U104" i="17"/>
  <c r="U105" i="17"/>
  <c r="U106" i="17"/>
  <c r="U107" i="17"/>
  <c r="AN27" i="24" l="1"/>
  <c r="A63" i="17"/>
  <c r="A64" i="17"/>
  <c r="A65" i="17"/>
  <c r="AN28" i="24" l="1"/>
  <c r="N32" i="17"/>
  <c r="AN29" i="24" l="1"/>
  <c r="O114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53" i="17"/>
  <c r="O154" i="17"/>
  <c r="O155" i="17"/>
  <c r="O156" i="17"/>
  <c r="O157" i="17"/>
  <c r="O158" i="17"/>
  <c r="O159" i="17"/>
  <c r="O160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N148" i="17"/>
  <c r="U149" i="17"/>
  <c r="N151" i="17"/>
  <c r="U151" i="17" s="1"/>
  <c r="N152" i="17"/>
  <c r="U152" i="17" s="1"/>
  <c r="N153" i="17"/>
  <c r="N154" i="17"/>
  <c r="N155" i="17"/>
  <c r="N156" i="17"/>
  <c r="N157" i="17"/>
  <c r="N158" i="17"/>
  <c r="N159" i="17"/>
  <c r="N160" i="17"/>
  <c r="N161" i="17"/>
  <c r="U161" i="17" s="1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47" i="17"/>
  <c r="U147" i="17" s="1"/>
  <c r="N114" i="17"/>
  <c r="N115" i="17"/>
  <c r="U115" i="17" s="1"/>
  <c r="N116" i="17"/>
  <c r="U116" i="17" s="1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O130" i="17" s="1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13" i="17"/>
  <c r="N80" i="17"/>
  <c r="U80" i="17" s="1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U108" i="17" s="1"/>
  <c r="N79" i="17"/>
  <c r="U79" i="17" s="1"/>
  <c r="O49" i="17"/>
  <c r="L49" i="17" s="1"/>
  <c r="O51" i="17"/>
  <c r="L51" i="17" s="1"/>
  <c r="O52" i="17"/>
  <c r="L52" i="17" s="1"/>
  <c r="O53" i="17"/>
  <c r="L53" i="17" s="1"/>
  <c r="O54" i="17"/>
  <c r="L54" i="17" s="1"/>
  <c r="O56" i="17"/>
  <c r="L56" i="17" s="1"/>
  <c r="O57" i="17"/>
  <c r="L57" i="17" s="1"/>
  <c r="O58" i="17"/>
  <c r="L58" i="17" s="1"/>
  <c r="O59" i="17"/>
  <c r="L59" i="17" s="1"/>
  <c r="O60" i="17"/>
  <c r="L60" i="17" s="1"/>
  <c r="O62" i="17"/>
  <c r="L62" i="17" s="1"/>
  <c r="O63" i="17"/>
  <c r="L63" i="17" s="1"/>
  <c r="O64" i="17"/>
  <c r="L64" i="17" s="1"/>
  <c r="N47" i="17"/>
  <c r="O47" i="17" s="1"/>
  <c r="L47" i="17" s="1"/>
  <c r="N48" i="17"/>
  <c r="O48" i="17" s="1"/>
  <c r="L48" i="17" s="1"/>
  <c r="N49" i="17"/>
  <c r="N50" i="17"/>
  <c r="O50" i="17" s="1"/>
  <c r="L50" i="17" s="1"/>
  <c r="N51" i="17"/>
  <c r="N52" i="17"/>
  <c r="N53" i="17"/>
  <c r="N54" i="17"/>
  <c r="N55" i="17"/>
  <c r="O55" i="17" s="1"/>
  <c r="L55" i="17" s="1"/>
  <c r="N56" i="17"/>
  <c r="N57" i="17"/>
  <c r="N58" i="17"/>
  <c r="N59" i="17"/>
  <c r="N60" i="17"/>
  <c r="N61" i="17"/>
  <c r="O61" i="17" s="1"/>
  <c r="L61" i="17" s="1"/>
  <c r="N62" i="17"/>
  <c r="N63" i="17"/>
  <c r="N64" i="17"/>
  <c r="N65" i="17"/>
  <c r="O65" i="17" s="1"/>
  <c r="N46" i="17"/>
  <c r="O46" i="17" s="1"/>
  <c r="L46" i="17" s="1"/>
  <c r="N16" i="17"/>
  <c r="O16" i="17" s="1"/>
  <c r="N12" i="17"/>
  <c r="O12" i="17" s="1"/>
  <c r="N8" i="17"/>
  <c r="O8" i="17" s="1"/>
  <c r="X152" i="17" l="1"/>
  <c r="X151" i="17"/>
  <c r="AN30" i="24"/>
  <c r="X150" i="17"/>
  <c r="X149" i="17"/>
  <c r="O148" i="17"/>
  <c r="X148" i="17" s="1"/>
  <c r="U148" i="17"/>
  <c r="O161" i="17"/>
  <c r="X161" i="17" s="1"/>
  <c r="O176" i="17"/>
  <c r="X176" i="17" s="1"/>
  <c r="U176" i="17"/>
  <c r="O108" i="17"/>
  <c r="X108" i="17" s="1"/>
  <c r="O86" i="17"/>
  <c r="X86" i="17" s="1"/>
  <c r="U86" i="17"/>
  <c r="O85" i="17"/>
  <c r="X85" i="17" s="1"/>
  <c r="U85" i="17"/>
  <c r="O84" i="17"/>
  <c r="X84" i="17" s="1"/>
  <c r="U84" i="17"/>
  <c r="O113" i="17"/>
  <c r="X113" i="17" s="1"/>
  <c r="U113" i="17"/>
  <c r="O116" i="17"/>
  <c r="O83" i="17"/>
  <c r="X83" i="17" s="1"/>
  <c r="U83" i="17"/>
  <c r="O82" i="17"/>
  <c r="X82" i="17" s="1"/>
  <c r="U82" i="17"/>
  <c r="O81" i="17"/>
  <c r="X81" i="17" s="1"/>
  <c r="U81" i="17"/>
  <c r="O147" i="17"/>
  <c r="X147" i="17" s="1"/>
  <c r="O115" i="17"/>
  <c r="O80" i="17"/>
  <c r="X80" i="17" s="1"/>
  <c r="O79" i="17"/>
  <c r="X79" i="17" s="1"/>
  <c r="L65" i="17"/>
  <c r="AN31" i="24" l="1"/>
  <c r="AN32" i="24" s="1"/>
  <c r="AL32" i="24"/>
  <c r="AM80" i="17"/>
  <c r="AM81" i="17"/>
  <c r="AM85" i="17"/>
  <c r="AM89" i="17"/>
  <c r="AL81" i="17"/>
  <c r="AL85" i="17"/>
  <c r="AL89" i="17"/>
  <c r="AL84" i="17"/>
  <c r="AL88" i="17"/>
  <c r="AM82" i="17"/>
  <c r="AM86" i="17"/>
  <c r="AM90" i="17"/>
  <c r="AL82" i="17"/>
  <c r="AL86" i="17"/>
  <c r="AL90" i="17"/>
  <c r="AM88" i="17"/>
  <c r="AM83" i="17"/>
  <c r="AM87" i="17"/>
  <c r="AM79" i="17"/>
  <c r="AL83" i="17"/>
  <c r="AL87" i="17"/>
  <c r="AL79" i="17"/>
  <c r="AM84" i="17"/>
  <c r="AL80" i="17"/>
  <c r="AN87" i="17" l="1"/>
  <c r="AN84" i="17"/>
  <c r="AN82" i="17"/>
  <c r="AN86" i="17"/>
  <c r="AN80" i="17"/>
  <c r="D31" i="17"/>
  <c r="H31" i="17"/>
  <c r="AN83" i="17"/>
  <c r="AN90" i="17"/>
  <c r="AN79" i="17"/>
  <c r="AN89" i="17"/>
  <c r="AM91" i="17"/>
  <c r="AN85" i="17"/>
  <c r="H30" i="17"/>
  <c r="L31" i="17"/>
  <c r="L30" i="17"/>
  <c r="D30" i="17"/>
  <c r="AN88" i="17"/>
  <c r="AL91" i="17"/>
  <c r="AN81" i="17"/>
  <c r="R31" i="17" l="1"/>
  <c r="H32" i="17"/>
  <c r="R30" i="17"/>
  <c r="AN91" i="17"/>
  <c r="D32" i="17"/>
  <c r="L32" i="17"/>
  <c r="V8" i="17"/>
  <c r="V12" i="17"/>
  <c r="V16" i="17"/>
  <c r="R32" i="17" l="1"/>
  <c r="L22" i="17"/>
  <c r="L24" i="17" s="1"/>
  <c r="P8" i="18" s="1"/>
  <c r="U8" i="18" l="1"/>
  <c r="P10" i="18"/>
  <c r="U10" i="18" s="1"/>
</calcChain>
</file>

<file path=xl/sharedStrings.xml><?xml version="1.0" encoding="utf-8"?>
<sst xmlns="http://schemas.openxmlformats.org/spreadsheetml/2006/main" count="372" uniqueCount="199">
  <si>
    <t>団員名簿</t>
    <rPh sb="0" eb="4">
      <t>ダンインメイボ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</si>
  <si>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</si>
  <si>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</si>
  <si>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</si>
  <si>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</si>
  <si>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（注）中学生以上のスポーツ少年団登録者は名簿の最後にまとめて記載してください。</t>
    <rPh sb="1" eb="2">
      <t>チュウ</t>
    </rPh>
    <rPh sb="3" eb="6">
      <t>チュウガクセイ</t>
    </rPh>
    <rPh sb="6" eb="8">
      <t>イジョウ</t>
    </rPh>
    <rPh sb="13" eb="16">
      <t>ショウネンダン</t>
    </rPh>
    <rPh sb="16" eb="18">
      <t>トウロク</t>
    </rPh>
    <rPh sb="18" eb="19">
      <t>シャ</t>
    </rPh>
    <rPh sb="20" eb="22">
      <t>メイボ</t>
    </rPh>
    <rPh sb="23" eb="25">
      <t>サイゴ</t>
    </rPh>
    <rPh sb="30" eb="32">
      <t>キサイ</t>
    </rPh>
    <phoneticPr fontId="1"/>
  </si>
  <si>
    <t>年齢</t>
    <rPh sb="0" eb="2">
      <t>ネンレイ</t>
    </rPh>
    <phoneticPr fontId="1"/>
  </si>
  <si>
    <t>起算日</t>
    <rPh sb="0" eb="3">
      <t>キサンビ</t>
    </rPh>
    <phoneticPr fontId="6"/>
  </si>
  <si>
    <t>年齢</t>
    <rPh sb="0" eb="2">
      <t>ネンレイ</t>
    </rPh>
    <phoneticPr fontId="6"/>
  </si>
  <si>
    <t>学年</t>
    <rPh sb="0" eb="2">
      <t>ガクネン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</si>
  <si>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</si>
  <si>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</si>
  <si>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計</t>
    <rPh sb="0" eb="1">
      <t>ケイ</t>
    </rPh>
    <phoneticPr fontId="6"/>
  </si>
  <si>
    <t>年少</t>
    <rPh sb="0" eb="2">
      <t>ネンショウ</t>
    </rPh>
    <phoneticPr fontId="6"/>
  </si>
  <si>
    <t>年中</t>
    <rPh sb="0" eb="2">
      <t>ネンチュウ</t>
    </rPh>
    <phoneticPr fontId="6"/>
  </si>
  <si>
    <t>年長</t>
    <rPh sb="0" eb="2">
      <t>ネンチョウ</t>
    </rPh>
    <phoneticPr fontId="6"/>
  </si>
  <si>
    <t>中1</t>
    <rPh sb="0" eb="1">
      <t>チュウ</t>
    </rPh>
    <phoneticPr fontId="6"/>
  </si>
  <si>
    <t>中2</t>
    <rPh sb="0" eb="1">
      <t>チュウ</t>
    </rPh>
    <phoneticPr fontId="6"/>
  </si>
  <si>
    <t>中3</t>
    <rPh sb="0" eb="1">
      <t>チュウ</t>
    </rPh>
    <phoneticPr fontId="6"/>
  </si>
  <si>
    <t>合計</t>
    <rPh sb="0" eb="2">
      <t>ゴウケイ</t>
    </rPh>
    <phoneticPr fontId="6"/>
  </si>
  <si>
    <t>　　　（１８歳以上）</t>
    <rPh sb="6" eb="9">
      <t>サイイジョウ</t>
    </rPh>
    <phoneticPr fontId="1"/>
  </si>
  <si>
    <t>連絡先</t>
    <rPh sb="0" eb="3">
      <t>レンラクサキ</t>
    </rPh>
    <phoneticPr fontId="1"/>
  </si>
  <si>
    <t>性別</t>
    <rPh sb="0" eb="2">
      <t>セイベツ</t>
    </rPh>
    <phoneticPr fontId="6"/>
  </si>
  <si>
    <t>人</t>
    <rPh sb="0" eb="1">
      <t>ニン</t>
    </rPh>
    <phoneticPr fontId="6"/>
  </si>
  <si>
    <t>女子</t>
    <rPh sb="0" eb="2">
      <t>ジョシ</t>
    </rPh>
    <phoneticPr fontId="6"/>
  </si>
  <si>
    <t>男子</t>
    <rPh sb="0" eb="2">
      <t>ダンシ</t>
    </rPh>
    <phoneticPr fontId="6"/>
  </si>
  <si>
    <t>１～６年生</t>
    <rPh sb="3" eb="5">
      <t>ネンセイ</t>
    </rPh>
    <phoneticPr fontId="6"/>
  </si>
  <si>
    <t>満３歳以上</t>
    <rPh sb="0" eb="1">
      <t>マン</t>
    </rPh>
    <rPh sb="2" eb="3">
      <t>サイ</t>
    </rPh>
    <rPh sb="3" eb="5">
      <t>イジョウ</t>
    </rPh>
    <phoneticPr fontId="6"/>
  </si>
  <si>
    <t>合　　計</t>
    <rPh sb="0" eb="1">
      <t>ゴウ</t>
    </rPh>
    <rPh sb="3" eb="4">
      <t>ケイ</t>
    </rPh>
    <phoneticPr fontId="6"/>
  </si>
  <si>
    <t>中学生以上</t>
    <rPh sb="0" eb="3">
      <t>チュウガクセイ</t>
    </rPh>
    <rPh sb="3" eb="5">
      <t>イジョウ</t>
    </rPh>
    <phoneticPr fontId="6"/>
  </si>
  <si>
    <t>小学生</t>
    <rPh sb="0" eb="2">
      <t>ショウガク</t>
    </rPh>
    <rPh sb="2" eb="3">
      <t>セイ</t>
    </rPh>
    <phoneticPr fontId="6"/>
  </si>
  <si>
    <t>未就学児</t>
    <rPh sb="0" eb="4">
      <t>ミシュウガクジ</t>
    </rPh>
    <phoneticPr fontId="6"/>
  </si>
  <si>
    <t>団 員 人 数</t>
    <rPh sb="0" eb="1">
      <t>ダン</t>
    </rPh>
    <rPh sb="2" eb="3">
      <t>イン</t>
    </rPh>
    <rPh sb="4" eb="5">
      <t>ヒト</t>
    </rPh>
    <rPh sb="6" eb="7">
      <t>カズ</t>
    </rPh>
    <phoneticPr fontId="6"/>
  </si>
  <si>
    <t>連絡先</t>
    <rPh sb="0" eb="2">
      <t>レンラク</t>
    </rPh>
    <rPh sb="2" eb="3">
      <t>サキ</t>
    </rPh>
    <phoneticPr fontId="6"/>
  </si>
  <si>
    <t>生年月日</t>
    <rPh sb="0" eb="2">
      <t>セイネン</t>
    </rPh>
    <rPh sb="2" eb="4">
      <t>ガッピ</t>
    </rPh>
    <phoneticPr fontId="6"/>
  </si>
  <si>
    <t>団員(子)の名前</t>
    <rPh sb="0" eb="2">
      <t>ダンイン</t>
    </rPh>
    <rPh sb="3" eb="4">
      <t>コ</t>
    </rPh>
    <rPh sb="6" eb="8">
      <t>ナマエ</t>
    </rPh>
    <phoneticPr fontId="6"/>
  </si>
  <si>
    <t>代　表　者</t>
    <phoneticPr fontId="6"/>
  </si>
  <si>
    <t>氏　名</t>
    <rPh sb="0" eb="1">
      <t>シ</t>
    </rPh>
    <rPh sb="2" eb="3">
      <t>メイ</t>
    </rPh>
    <phoneticPr fontId="6"/>
  </si>
  <si>
    <t>〒</t>
    <phoneticPr fontId="6"/>
  </si>
  <si>
    <t>住　所</t>
    <rPh sb="0" eb="1">
      <t>ジュウ</t>
    </rPh>
    <rPh sb="2" eb="3">
      <t>トコロ</t>
    </rPh>
    <phoneticPr fontId="6"/>
  </si>
  <si>
    <t>母集団(保護者)</t>
    <rPh sb="0" eb="3">
      <t>ボシュウダン</t>
    </rPh>
    <rPh sb="4" eb="7">
      <t>ホゴシャ</t>
    </rPh>
    <phoneticPr fontId="6"/>
  </si>
  <si>
    <t>携帯TEL</t>
    <rPh sb="0" eb="2">
      <t>ケイタイ</t>
    </rPh>
    <phoneticPr fontId="6"/>
  </si>
  <si>
    <t>自宅TEL</t>
    <rPh sb="0" eb="2">
      <t>ジタク</t>
    </rPh>
    <phoneticPr fontId="6"/>
  </si>
  <si>
    <r>
      <rPr>
        <sz val="12"/>
        <rFont val="ＭＳ Ｐゴシック"/>
        <family val="3"/>
        <charset val="128"/>
      </rPr>
      <t>理　　　事　　　　　</t>
    </r>
    <r>
      <rPr>
        <sz val="10"/>
        <rFont val="ＭＳ Ｐゴシック"/>
        <family val="3"/>
        <charset val="128"/>
      </rPr>
      <t>(連絡責任者)
　　　　　　　　　　　</t>
    </r>
    <rPh sb="0" eb="1">
      <t>リ</t>
    </rPh>
    <rPh sb="4" eb="5">
      <t>コト</t>
    </rPh>
    <rPh sb="11" eb="13">
      <t>レンラク</t>
    </rPh>
    <rPh sb="13" eb="16">
      <t>セキニンシャ</t>
    </rPh>
    <phoneticPr fontId="6"/>
  </si>
  <si>
    <t>代　表　者</t>
    <rPh sb="0" eb="1">
      <t>ダイ</t>
    </rPh>
    <rPh sb="2" eb="3">
      <t>ヒョウ</t>
    </rPh>
    <rPh sb="4" eb="5">
      <t>モノ</t>
    </rPh>
    <phoneticPr fontId="6"/>
  </si>
  <si>
    <t>日 結成</t>
  </si>
  <si>
    <t>月</t>
    <rPh sb="0" eb="1">
      <t>ツキ</t>
    </rPh>
    <phoneticPr fontId="6"/>
  </si>
  <si>
    <t>年</t>
    <rPh sb="0" eb="1">
      <t>ネン</t>
    </rPh>
    <phoneticPr fontId="6"/>
  </si>
  <si>
    <t>西暦</t>
  </si>
  <si>
    <t>団名</t>
    <rPh sb="0" eb="1">
      <t>ダン</t>
    </rPh>
    <rPh sb="1" eb="2">
      <t>メイ</t>
    </rPh>
    <phoneticPr fontId="6"/>
  </si>
  <si>
    <t>団</t>
    <rPh sb="0" eb="1">
      <t>ダン</t>
    </rPh>
    <phoneticPr fontId="6"/>
  </si>
  <si>
    <t>※個人情報に係る事項は厳密に管理保管します。</t>
    <rPh sb="1" eb="3">
      <t>コジン</t>
    </rPh>
    <rPh sb="3" eb="5">
      <t>ジョウホウ</t>
    </rPh>
    <rPh sb="6" eb="7">
      <t>カカ</t>
    </rPh>
    <rPh sb="8" eb="10">
      <t>ジコウ</t>
    </rPh>
    <rPh sb="11" eb="13">
      <t>ゲンミツ</t>
    </rPh>
    <rPh sb="14" eb="16">
      <t>カンリ</t>
    </rPh>
    <rPh sb="16" eb="18">
      <t>ホカン</t>
    </rPh>
    <phoneticPr fontId="6"/>
  </si>
  <si>
    <t>様式１</t>
    <rPh sb="0" eb="2">
      <t>ヨウシキ</t>
    </rPh>
    <phoneticPr fontId="6"/>
  </si>
  <si>
    <t>男性</t>
    <rPh sb="0" eb="2">
      <t>ダンセイ</t>
    </rPh>
    <phoneticPr fontId="6"/>
  </si>
  <si>
    <t>女性</t>
    <rPh sb="0" eb="2">
      <t>ジョセイ</t>
    </rPh>
    <phoneticPr fontId="6"/>
  </si>
  <si>
    <t>人</t>
    <rPh sb="0" eb="1">
      <t>ヒト</t>
    </rPh>
    <phoneticPr fontId="6"/>
  </si>
  <si>
    <t>合  計</t>
    <rPh sb="0" eb="1">
      <t>ア</t>
    </rPh>
    <rPh sb="3" eb="4">
      <t>ケイ</t>
    </rPh>
    <phoneticPr fontId="6"/>
  </si>
  <si>
    <t>氏名（ｶﾅ）</t>
    <rPh sb="0" eb="2">
      <t>シメイ</t>
    </rPh>
    <phoneticPr fontId="1"/>
  </si>
  <si>
    <t>住所(県名省略)</t>
    <rPh sb="0" eb="2">
      <t>ジュウショ</t>
    </rPh>
    <rPh sb="3" eb="4">
      <t>ケン</t>
    </rPh>
    <rPh sb="4" eb="5">
      <t>メイ</t>
    </rPh>
    <rPh sb="5" eb="7">
      <t>ショウリャク</t>
    </rPh>
    <phoneticPr fontId="1"/>
  </si>
  <si>
    <t>（注）フリガナを付けてください。</t>
    <rPh sb="1" eb="2">
      <t>チュウ</t>
    </rPh>
    <rPh sb="8" eb="9">
      <t>ツ</t>
    </rPh>
    <phoneticPr fontId="1"/>
  </si>
  <si>
    <t>生年月日は西暦で記入してください。例）昭和６０年４月２日生まれ→「1985.4.2」</t>
    <rPh sb="0" eb="2">
      <t>セイネン</t>
    </rPh>
    <rPh sb="2" eb="4">
      <t>ガッピ</t>
    </rPh>
    <rPh sb="5" eb="7">
      <t>セイレキ</t>
    </rPh>
    <rPh sb="8" eb="10">
      <t>キニュウ</t>
    </rPh>
    <rPh sb="17" eb="18">
      <t>レイ</t>
    </rPh>
    <rPh sb="19" eb="21">
      <t>ショウワ</t>
    </rPh>
    <rPh sb="23" eb="24">
      <t>ネン</t>
    </rPh>
    <rPh sb="25" eb="26">
      <t>ガツ</t>
    </rPh>
    <rPh sb="27" eb="28">
      <t>ニチ</t>
    </rPh>
    <rPh sb="28" eb="29">
      <t>ウ</t>
    </rPh>
    <phoneticPr fontId="1"/>
  </si>
  <si>
    <t>様式２</t>
    <rPh sb="0" eb="2">
      <t>ヨウシキ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</si>
  <si>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</si>
  <si>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</si>
  <si>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単位団名</t>
    <rPh sb="0" eb="2">
      <t>タンイ</t>
    </rPh>
    <rPh sb="2" eb="3">
      <t>ダン</t>
    </rPh>
    <rPh sb="3" eb="4">
      <t>メイ</t>
    </rPh>
    <phoneticPr fontId="1"/>
  </si>
  <si>
    <t>登録会費</t>
    <rPh sb="0" eb="2">
      <t>トウロク</t>
    </rPh>
    <rPh sb="2" eb="4">
      <t>カイヒ</t>
    </rPh>
    <phoneticPr fontId="1"/>
  </si>
  <si>
    <t>人</t>
    <rPh sb="0" eb="1">
      <t>ニン</t>
    </rPh>
    <phoneticPr fontId="1"/>
  </si>
  <si>
    <t>＝</t>
  </si>
  <si>
    <t>（小学生以下の団員・指導者）</t>
    <rPh sb="1" eb="4">
      <t>ショウガクセイ</t>
    </rPh>
    <rPh sb="4" eb="6">
      <t>イカ</t>
    </rPh>
    <rPh sb="7" eb="9">
      <t>ダンイン</t>
    </rPh>
    <rPh sb="10" eb="13">
      <t>シドウシャ</t>
    </rPh>
    <phoneticPr fontId="1"/>
  </si>
  <si>
    <t>円</t>
    <rPh sb="0" eb="1">
      <t>エン</t>
    </rPh>
    <phoneticPr fontId="1"/>
  </si>
  <si>
    <t>事業助成金請求額</t>
    <rPh sb="4" eb="5">
      <t>キン</t>
    </rPh>
    <phoneticPr fontId="1"/>
  </si>
  <si>
    <t>（小学生以下の団員・指導者）</t>
    <rPh sb="4" eb="6">
      <t>イカ</t>
    </rPh>
    <phoneticPr fontId="1"/>
  </si>
  <si>
    <t>振　込　先</t>
    <rPh sb="0" eb="1">
      <t>シン</t>
    </rPh>
    <rPh sb="2" eb="3">
      <t>コ</t>
    </rPh>
    <rPh sb="4" eb="5">
      <t>サキ</t>
    </rPh>
    <phoneticPr fontId="1"/>
  </si>
  <si>
    <t>銀行・農協</t>
    <rPh sb="0" eb="2">
      <t>ギンコウ</t>
    </rPh>
    <rPh sb="3" eb="5">
      <t>ノウキョウ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</si>
  <si>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</si>
  <si>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</si>
  <si>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</si>
  <si>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活動種目（複数可）</t>
    <rPh sb="0" eb="2">
      <t>カツドウ</t>
    </rPh>
    <rPh sb="2" eb="4">
      <t>シュモク</t>
    </rPh>
    <rPh sb="5" eb="7">
      <t>フクスウ</t>
    </rPh>
    <rPh sb="7" eb="8">
      <t>カ</t>
    </rPh>
    <phoneticPr fontId="1"/>
  </si>
  <si>
    <t>活動状況</t>
    <rPh sb="0" eb="2">
      <t>カツドウ</t>
    </rPh>
    <rPh sb="2" eb="4">
      <t>ジョウキョウ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</si>
  <si>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</si>
  <si>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団員１人当たりの会費</t>
    <rPh sb="0" eb="1">
      <t>ダン</t>
    </rPh>
    <rPh sb="1" eb="2">
      <t>イン</t>
    </rPh>
    <rPh sb="3" eb="4">
      <t>ニン</t>
    </rPh>
    <rPh sb="4" eb="5">
      <t>ア</t>
    </rPh>
    <rPh sb="8" eb="10">
      <t>カイヒ</t>
    </rPh>
    <phoneticPr fontId="1"/>
  </si>
  <si>
    <t>×</t>
    <phoneticPr fontId="1"/>
  </si>
  <si>
    <t>×</t>
    <phoneticPr fontId="1"/>
  </si>
  <si>
    <t>フリガナ</t>
    <phoneticPr fontId="1"/>
  </si>
  <si>
    <t>様式３</t>
    <rPh sb="0" eb="2">
      <t>ヨウシキ</t>
    </rPh>
    <phoneticPr fontId="1"/>
  </si>
  <si>
    <t>４月</t>
    <rPh sb="1" eb="2">
      <t>ガツ</t>
    </rPh>
    <phoneticPr fontId="1"/>
  </si>
  <si>
    <t>10月</t>
    <rPh sb="2" eb="3">
      <t>ガツ</t>
    </rPh>
    <phoneticPr fontId="1"/>
  </si>
  <si>
    <t>５月</t>
    <rPh sb="1" eb="2">
      <t>ガツ</t>
    </rPh>
    <phoneticPr fontId="1"/>
  </si>
  <si>
    <t>11月</t>
    <rPh sb="2" eb="3">
      <t>ガツ</t>
    </rPh>
    <phoneticPr fontId="1"/>
  </si>
  <si>
    <t>６月</t>
    <rPh sb="1" eb="2">
      <t>ガツ</t>
    </rPh>
    <phoneticPr fontId="1"/>
  </si>
  <si>
    <t>12月</t>
    <rPh sb="2" eb="3">
      <t>ガツ</t>
    </rPh>
    <phoneticPr fontId="1"/>
  </si>
  <si>
    <t>７月</t>
    <rPh sb="1" eb="2">
      <t>ガツ</t>
    </rPh>
    <phoneticPr fontId="1"/>
  </si>
  <si>
    <t>１月</t>
    <rPh sb="1" eb="2">
      <t>ガツ</t>
    </rPh>
    <phoneticPr fontId="1"/>
  </si>
  <si>
    <t>８月</t>
    <rPh sb="1" eb="2">
      <t>ガツ</t>
    </rPh>
    <phoneticPr fontId="1"/>
  </si>
  <si>
    <t>２月</t>
    <rPh sb="1" eb="2">
      <t>ガツ</t>
    </rPh>
    <phoneticPr fontId="1"/>
  </si>
  <si>
    <t>９月</t>
    <rPh sb="1" eb="2">
      <t>ガツ</t>
    </rPh>
    <phoneticPr fontId="1"/>
  </si>
  <si>
    <t>３月</t>
    <rPh sb="1" eb="2">
      <t>ガツ</t>
    </rPh>
    <phoneticPr fontId="1"/>
  </si>
  <si>
    <t>様式４</t>
    <rPh sb="0" eb="2">
      <t>ヨウシキ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</si>
  <si>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</si>
  <si>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</si>
  <si>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項目及び内容</t>
    <rPh sb="0" eb="2">
      <t>コウモク</t>
    </rPh>
    <rPh sb="2" eb="3">
      <t>オヨ</t>
    </rPh>
    <rPh sb="4" eb="6">
      <t>ナイヨウ</t>
    </rPh>
    <phoneticPr fontId="1"/>
  </si>
  <si>
    <t>金額（円）</t>
    <rPh sb="0" eb="2">
      <t>キンガク</t>
    </rPh>
    <rPh sb="3" eb="4">
      <t>エン</t>
    </rPh>
    <phoneticPr fontId="1"/>
  </si>
  <si>
    <t>会費</t>
    <rPh sb="0" eb="2">
      <t>カイヒ</t>
    </rPh>
    <phoneticPr fontId="1"/>
  </si>
  <si>
    <t>亀山市スポ協
スポ少事業助成金</t>
    <rPh sb="0" eb="2">
      <t>カメヤマ</t>
    </rPh>
    <rPh sb="2" eb="3">
      <t>シ</t>
    </rPh>
    <rPh sb="5" eb="6">
      <t>キョウ</t>
    </rPh>
    <rPh sb="9" eb="10">
      <t>ショウ</t>
    </rPh>
    <rPh sb="10" eb="12">
      <t>ジギョウ</t>
    </rPh>
    <rPh sb="12" eb="14">
      <t>ジョセイ</t>
    </rPh>
    <rPh sb="14" eb="15">
      <t>キン</t>
    </rPh>
    <phoneticPr fontId="1"/>
  </si>
  <si>
    <t>合　　計</t>
    <rPh sb="0" eb="1">
      <t>ゴウ</t>
    </rPh>
    <rPh sb="3" eb="4">
      <t>ケイ</t>
    </rPh>
    <phoneticPr fontId="1"/>
  </si>
  <si>
    <t>（3歳以上）</t>
    <rPh sb="2" eb="3">
      <t>サイ</t>
    </rPh>
    <rPh sb="3" eb="5">
      <t>イジョウ</t>
    </rPh>
    <phoneticPr fontId="6"/>
  </si>
  <si>
    <t>年</t>
  </si>
  <si>
    <t>令和</t>
    <rPh sb="0" eb="2">
      <t>レイワ</t>
    </rPh>
    <phoneticPr fontId="1"/>
  </si>
  <si>
    <t>支店
出張所</t>
    <rPh sb="0" eb="2">
      <t>シテン</t>
    </rPh>
    <rPh sb="3" eb="5">
      <t>シュッチョウ</t>
    </rPh>
    <rPh sb="5" eb="6">
      <t>ショ</t>
    </rPh>
    <phoneticPr fontId="1"/>
  </si>
  <si>
    <t>＊２０２１年5月１日から三重銀行、第三銀行は、「三十三銀行」となります。</t>
    <rPh sb="5" eb="6">
      <t>ネン</t>
    </rPh>
    <rPh sb="7" eb="8">
      <t>ガツ</t>
    </rPh>
    <rPh sb="9" eb="10">
      <t>ニチ</t>
    </rPh>
    <rPh sb="12" eb="16">
      <t>ミエギンコウ</t>
    </rPh>
    <rPh sb="17" eb="21">
      <t>ダイサンギンコウ</t>
    </rPh>
    <rPh sb="24" eb="27">
      <t>サンジュウサン</t>
    </rPh>
    <rPh sb="27" eb="29">
      <t>ギンコウ</t>
    </rPh>
    <phoneticPr fontId="1"/>
  </si>
  <si>
    <t>亀山東小</t>
    <rPh sb="0" eb="2">
      <t>カメヤマ</t>
    </rPh>
    <rPh sb="2" eb="3">
      <t>ヒガシ</t>
    </rPh>
    <rPh sb="3" eb="4">
      <t>ショウ</t>
    </rPh>
    <phoneticPr fontId="6"/>
  </si>
  <si>
    <t>亀山西小</t>
    <rPh sb="0" eb="2">
      <t>カメヤマ</t>
    </rPh>
    <rPh sb="2" eb="3">
      <t>ニシ</t>
    </rPh>
    <rPh sb="3" eb="4">
      <t>ショウ</t>
    </rPh>
    <phoneticPr fontId="6"/>
  </si>
  <si>
    <t>亀山南小</t>
    <rPh sb="0" eb="2">
      <t>カメヤマ</t>
    </rPh>
    <rPh sb="2" eb="4">
      <t>ミナミショウ</t>
    </rPh>
    <phoneticPr fontId="6"/>
  </si>
  <si>
    <t>神辺小</t>
    <rPh sb="0" eb="2">
      <t>カンベ</t>
    </rPh>
    <rPh sb="2" eb="3">
      <t>ショウ</t>
    </rPh>
    <phoneticPr fontId="6"/>
  </si>
  <si>
    <t>昼生小</t>
    <rPh sb="0" eb="1">
      <t>ヒル</t>
    </rPh>
    <rPh sb="1" eb="2">
      <t>オ</t>
    </rPh>
    <rPh sb="2" eb="3">
      <t>ショウ</t>
    </rPh>
    <phoneticPr fontId="6"/>
  </si>
  <si>
    <t>井田川小</t>
    <rPh sb="0" eb="3">
      <t>イダガワ</t>
    </rPh>
    <rPh sb="3" eb="4">
      <t>ショウ</t>
    </rPh>
    <phoneticPr fontId="6"/>
  </si>
  <si>
    <t>川崎小</t>
    <rPh sb="0" eb="2">
      <t>カワサキ</t>
    </rPh>
    <rPh sb="2" eb="3">
      <t>ショウ</t>
    </rPh>
    <phoneticPr fontId="6"/>
  </si>
  <si>
    <t>野登小</t>
    <rPh sb="0" eb="1">
      <t>ノ</t>
    </rPh>
    <rPh sb="1" eb="2">
      <t>ノボ</t>
    </rPh>
    <rPh sb="2" eb="3">
      <t>ショウ</t>
    </rPh>
    <phoneticPr fontId="6"/>
  </si>
  <si>
    <t>白川小</t>
    <rPh sb="0" eb="2">
      <t>シラカワ</t>
    </rPh>
    <rPh sb="2" eb="3">
      <t>ショウ</t>
    </rPh>
    <phoneticPr fontId="6"/>
  </si>
  <si>
    <t>関小</t>
    <rPh sb="0" eb="2">
      <t>セキショウ</t>
    </rPh>
    <phoneticPr fontId="6"/>
  </si>
  <si>
    <t>加太小</t>
    <rPh sb="0" eb="2">
      <t>カブト</t>
    </rPh>
    <rPh sb="2" eb="3">
      <t>ショウ</t>
    </rPh>
    <phoneticPr fontId="6"/>
  </si>
  <si>
    <t>亀山中</t>
    <rPh sb="0" eb="2">
      <t>カメヤマ</t>
    </rPh>
    <rPh sb="2" eb="3">
      <t>チュウ</t>
    </rPh>
    <phoneticPr fontId="6"/>
  </si>
  <si>
    <t>中部中</t>
    <rPh sb="0" eb="2">
      <t>チュウブ</t>
    </rPh>
    <rPh sb="2" eb="3">
      <t>チュウ</t>
    </rPh>
    <phoneticPr fontId="6"/>
  </si>
  <si>
    <t>関中</t>
    <rPh sb="0" eb="2">
      <t>セキチュウ</t>
    </rPh>
    <phoneticPr fontId="6"/>
  </si>
  <si>
    <t>学校名</t>
    <rPh sb="0" eb="2">
      <t>ガッコウ</t>
    </rPh>
    <rPh sb="2" eb="3">
      <t>メイ</t>
    </rPh>
    <phoneticPr fontId="6"/>
  </si>
  <si>
    <t>その他</t>
    <rPh sb="2" eb="3">
      <t>タ</t>
    </rPh>
    <phoneticPr fontId="6"/>
  </si>
  <si>
    <t>合計</t>
    <rPh sb="0" eb="2">
      <t>ゴウケイ</t>
    </rPh>
    <phoneticPr fontId="6"/>
  </si>
  <si>
    <t>亀山市内小
中学校名</t>
    <rPh sb="0" eb="2">
      <t>カメヤマ</t>
    </rPh>
    <rPh sb="2" eb="4">
      <t>シナイ</t>
    </rPh>
    <rPh sb="4" eb="5">
      <t>ショウ</t>
    </rPh>
    <rPh sb="6" eb="9">
      <t>チュウガッコウ</t>
    </rPh>
    <rPh sb="9" eb="10">
      <t>メイ</t>
    </rPh>
    <phoneticPr fontId="6"/>
  </si>
  <si>
    <t>人数</t>
    <rPh sb="0" eb="2">
      <t>ニンズウ</t>
    </rPh>
    <phoneticPr fontId="6"/>
  </si>
  <si>
    <t>様式5</t>
    <rPh sb="0" eb="2">
      <t>ヨウシキ</t>
    </rPh>
    <phoneticPr fontId="6"/>
  </si>
  <si>
    <t>令和</t>
    <rPh sb="0" eb="2">
      <t>レイワ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</si>
  <si>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</si>
  <si>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</si>
  <si>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亀山市スポーツ少年団</t>
  </si>
  <si>
    <t>本部長　様</t>
  </si>
  <si>
    <t>単位団名</t>
    <rPh sb="0" eb="2">
      <t>タンイ</t>
    </rPh>
    <rPh sb="2" eb="3">
      <t>ダン</t>
    </rPh>
    <rPh sb="3" eb="4">
      <t>メイ</t>
    </rPh>
    <phoneticPr fontId="6"/>
  </si>
  <si>
    <t>代表者</t>
    <rPh sb="0" eb="3">
      <t>ダイヒョウシャ</t>
    </rPh>
    <phoneticPr fontId="6"/>
  </si>
  <si>
    <t>印</t>
    <rPh sb="0" eb="1">
      <t>イン</t>
    </rPh>
    <phoneticPr fontId="6"/>
  </si>
  <si>
    <t>下記のとおり、追加登録をいたします。</t>
    <rPh sb="0" eb="2">
      <t>カキ</t>
    </rPh>
    <rPh sb="7" eb="9">
      <t>ツイカ</t>
    </rPh>
    <rPh sb="9" eb="11">
      <t>トウロク</t>
    </rPh>
    <phoneticPr fontId="6"/>
  </si>
  <si>
    <t>記</t>
  </si>
  <si>
    <t>以上</t>
    <rPh sb="0" eb="2">
      <t>イジョウ</t>
    </rPh>
    <phoneticPr fontId="6"/>
  </si>
  <si>
    <t>様式6</t>
    <rPh sb="0" eb="2">
      <t>ヨウシキ</t>
    </rPh>
    <phoneticPr fontId="6"/>
  </si>
  <si>
    <t>下記児童の登録団変更の承認をお願いいたします。</t>
    <rPh sb="0" eb="2">
      <t>カキ</t>
    </rPh>
    <rPh sb="2" eb="4">
      <t>ジドウ</t>
    </rPh>
    <rPh sb="5" eb="8">
      <t>トウロクダン</t>
    </rPh>
    <rPh sb="8" eb="10">
      <t>ヘンコウ</t>
    </rPh>
    <rPh sb="11" eb="13">
      <t>ショウニン</t>
    </rPh>
    <rPh sb="15" eb="16">
      <t>ネガ</t>
    </rPh>
    <phoneticPr fontId="1"/>
  </si>
  <si>
    <t>亀山市スポーツ少年団</t>
    <rPh sb="0" eb="3">
      <t>カメヤマシ</t>
    </rPh>
    <rPh sb="7" eb="10">
      <t>ショウネンダン</t>
    </rPh>
    <phoneticPr fontId="1"/>
  </si>
  <si>
    <t>本部長　　様</t>
    <rPh sb="0" eb="3">
      <t>ホンブチョウ</t>
    </rPh>
    <rPh sb="5" eb="6">
      <t>サマ</t>
    </rPh>
    <phoneticPr fontId="1"/>
  </si>
  <si>
    <t>単位団名</t>
    <rPh sb="0" eb="3">
      <t>タンイダン</t>
    </rPh>
    <rPh sb="3" eb="4">
      <t>メイ</t>
    </rPh>
    <phoneticPr fontId="1"/>
  </si>
  <si>
    <t>【変更後登録団】</t>
    <rPh sb="1" eb="4">
      <t>ヘンコウゴ</t>
    </rPh>
    <rPh sb="4" eb="7">
      <t>トウロクダン</t>
    </rPh>
    <phoneticPr fontId="1"/>
  </si>
  <si>
    <t>代表者署名</t>
    <rPh sb="0" eb="3">
      <t>ダイヒョウシャ</t>
    </rPh>
    <rPh sb="3" eb="5">
      <t>ショメイ</t>
    </rPh>
    <phoneticPr fontId="1"/>
  </si>
  <si>
    <t>記</t>
    <rPh sb="0" eb="1">
      <t>キ</t>
    </rPh>
    <phoneticPr fontId="1"/>
  </si>
  <si>
    <t>児童名</t>
    <rPh sb="0" eb="3">
      <t>ジドウメイ</t>
    </rPh>
    <phoneticPr fontId="1"/>
  </si>
  <si>
    <t>フリガナ</t>
    <phoneticPr fontId="1"/>
  </si>
  <si>
    <t>性別</t>
    <rPh sb="0" eb="2">
      <t>セイベツ</t>
    </rPh>
    <phoneticPr fontId="1"/>
  </si>
  <si>
    <t>以上</t>
    <rPh sb="0" eb="2">
      <t>イジョウ</t>
    </rPh>
    <phoneticPr fontId="1"/>
  </si>
  <si>
    <t xml:space="preserve"> 登録団変更届</t>
    <rPh sb="1" eb="4">
      <t>トウロクダン</t>
    </rPh>
    <rPh sb="4" eb="6">
      <t>ヘンコウ</t>
    </rPh>
    <rPh sb="6" eb="7">
      <t>トドケ</t>
    </rPh>
    <phoneticPr fontId="1"/>
  </si>
  <si>
    <t>令和　　　年　　　月　　　日　　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</si>
  <si>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【元単位団】</t>
    <rPh sb="1" eb="2">
      <t>モト</t>
    </rPh>
    <rPh sb="2" eb="4">
      <t>タンイ</t>
    </rPh>
    <rPh sb="4" eb="5">
      <t>ダン</t>
    </rPh>
    <phoneticPr fontId="1"/>
  </si>
  <si>
    <t>神辺</t>
    <rPh sb="0" eb="2">
      <t>カンベ</t>
    </rPh>
    <phoneticPr fontId="6"/>
  </si>
  <si>
    <t>みどり</t>
    <phoneticPr fontId="6"/>
  </si>
  <si>
    <t>スモール</t>
    <phoneticPr fontId="6"/>
  </si>
  <si>
    <t>亀山剣道</t>
    <rPh sb="0" eb="2">
      <t>カメヤマ</t>
    </rPh>
    <rPh sb="2" eb="4">
      <t>ケンドウ</t>
    </rPh>
    <phoneticPr fontId="6"/>
  </si>
  <si>
    <t>川崎フレンズ</t>
    <rPh sb="0" eb="2">
      <t>カワサキ</t>
    </rPh>
    <phoneticPr fontId="6"/>
  </si>
  <si>
    <t>関ミニバス</t>
    <rPh sb="0" eb="1">
      <t>セキ</t>
    </rPh>
    <phoneticPr fontId="6"/>
  </si>
  <si>
    <t>亀山武道クラブ</t>
    <rPh sb="0" eb="4">
      <t>カメヤマブドウ</t>
    </rPh>
    <phoneticPr fontId="1"/>
  </si>
  <si>
    <t>井田川サッカー</t>
    <rPh sb="0" eb="2">
      <t>イダ</t>
    </rPh>
    <rPh sb="2" eb="3">
      <t>ガワ</t>
    </rPh>
    <phoneticPr fontId="6"/>
  </si>
  <si>
    <t>ＪＡＣ亀山</t>
    <rPh sb="3" eb="5">
      <t>カメヤマ</t>
    </rPh>
    <phoneticPr fontId="6"/>
  </si>
  <si>
    <t>グリーンキッズ</t>
    <phoneticPr fontId="6"/>
  </si>
  <si>
    <t>関パワーキッズ</t>
    <rPh sb="0" eb="1">
      <t>セキ</t>
    </rPh>
    <phoneticPr fontId="6"/>
  </si>
  <si>
    <t>亀山ナンバーワン</t>
    <rPh sb="0" eb="2">
      <t>カメヤマ</t>
    </rPh>
    <phoneticPr fontId="6"/>
  </si>
  <si>
    <t>亀山フェニックス</t>
    <rPh sb="0" eb="2">
      <t>カメヤマ</t>
    </rPh>
    <phoneticPr fontId="6"/>
  </si>
  <si>
    <t>三重友志会剣道</t>
    <rPh sb="0" eb="2">
      <t>ミエ</t>
    </rPh>
    <rPh sb="2" eb="5">
      <t>ユウシカイ</t>
    </rPh>
    <rPh sb="5" eb="7">
      <t>ケンドウ</t>
    </rPh>
    <phoneticPr fontId="6"/>
  </si>
  <si>
    <t>資格</t>
    <rPh sb="0" eb="2">
      <t>シカク</t>
    </rPh>
    <phoneticPr fontId="1"/>
  </si>
  <si>
    <t>SC</t>
    <phoneticPr fontId="6"/>
  </si>
  <si>
    <t>CA</t>
    <phoneticPr fontId="6"/>
  </si>
  <si>
    <t>理念</t>
    <rPh sb="0" eb="2">
      <t>リネン</t>
    </rPh>
    <phoneticPr fontId="6"/>
  </si>
  <si>
    <t>スポーツ少年団の理念を学んだ指導者</t>
    <rPh sb="4" eb="7">
      <t>ショウネンダン</t>
    </rPh>
    <rPh sb="8" eb="10">
      <t>リネン</t>
    </rPh>
    <rPh sb="11" eb="12">
      <t>マナ</t>
    </rPh>
    <rPh sb="14" eb="17">
      <t>シドウシャ</t>
    </rPh>
    <phoneticPr fontId="6"/>
  </si>
  <si>
    <t>その他資格</t>
    <rPh sb="2" eb="3">
      <t>タ</t>
    </rPh>
    <rPh sb="3" eb="5">
      <t>シカク</t>
    </rPh>
    <phoneticPr fontId="6"/>
  </si>
  <si>
    <t>小計</t>
    <rPh sb="0" eb="2">
      <t>ショウケイ</t>
    </rPh>
    <phoneticPr fontId="6"/>
  </si>
  <si>
    <t>資格なし</t>
    <rPh sb="0" eb="2">
      <t>シカク</t>
    </rPh>
    <phoneticPr fontId="6"/>
  </si>
  <si>
    <t>※ 指導者資格をお待ち方は資格を選んでください。</t>
    <rPh sb="2" eb="5">
      <t>シドウシャ</t>
    </rPh>
    <rPh sb="5" eb="7">
      <t>シカク</t>
    </rPh>
    <rPh sb="9" eb="10">
      <t>マ</t>
    </rPh>
    <rPh sb="11" eb="12">
      <t>カタ</t>
    </rPh>
    <rPh sb="13" eb="15">
      <t>シカク</t>
    </rPh>
    <rPh sb="16" eb="17">
      <t>エラ</t>
    </rPh>
    <phoneticPr fontId="1"/>
  </si>
  <si>
    <r>
      <t xml:space="preserve">          </t>
    </r>
    <r>
      <rPr>
        <sz val="12"/>
        <rFont val="ＭＳ Ｐゴシック"/>
        <family val="3"/>
        <charset val="128"/>
      </rPr>
      <t>令和５年度　亀山市スポーツ少年団</t>
    </r>
    <r>
      <rPr>
        <sz val="20"/>
        <rFont val="ＭＳ Ｐゴシック"/>
        <family val="3"/>
        <charset val="128"/>
      </rPr>
      <t>　登   録   名   簿</t>
    </r>
    <rPh sb="10" eb="12">
      <t>レイワ</t>
    </rPh>
    <rPh sb="13" eb="15">
      <t>ネンド</t>
    </rPh>
    <rPh sb="16" eb="19">
      <t>カメヤマシ</t>
    </rPh>
    <rPh sb="23" eb="25">
      <t>ショウネン</t>
    </rPh>
    <rPh sb="27" eb="28">
      <t>ノボル</t>
    </rPh>
    <rPh sb="31" eb="32">
      <t>ロク</t>
    </rPh>
    <rPh sb="35" eb="36">
      <t>ナ</t>
    </rPh>
    <rPh sb="39" eb="40">
      <t>ボ</t>
    </rPh>
    <phoneticPr fontId="6"/>
  </si>
  <si>
    <t>令和５年度亀山市スポーツ少年団員の追加登録について</t>
    <rPh sb="0" eb="2">
      <t>レイワ</t>
    </rPh>
    <phoneticPr fontId="6"/>
  </si>
  <si>
    <t>令和5年度亀山市スポーツ少年団指導者の追加登録について</t>
    <rPh sb="0" eb="2">
      <t>レイワ</t>
    </rPh>
    <rPh sb="15" eb="18">
      <t>シドウシャ</t>
    </rPh>
    <phoneticPr fontId="6"/>
  </si>
  <si>
    <t>令和５年度　収支予算書</t>
    <rPh sb="0" eb="2">
      <t>レイワ</t>
    </rPh>
    <rPh sb="3" eb="4">
      <t>ネン</t>
    </rPh>
    <rPh sb="4" eb="5">
      <t>ド</t>
    </rPh>
    <rPh sb="6" eb="8">
      <t>シュウシ</t>
    </rPh>
    <rPh sb="8" eb="11">
      <t>ヨサンショ</t>
    </rPh>
    <phoneticPr fontId="1"/>
  </si>
  <si>
    <t>令和５年度事業助成金振込先</t>
    <rPh sb="0" eb="2">
      <t>レイワ</t>
    </rPh>
    <rPh sb="3" eb="5">
      <t>ネンド</t>
    </rPh>
    <rPh sb="5" eb="7">
      <t>ジギョウ</t>
    </rPh>
    <rPh sb="7" eb="9">
      <t>ジョセイ</t>
    </rPh>
    <rPh sb="9" eb="10">
      <t>キン</t>
    </rPh>
    <rPh sb="10" eb="13">
      <t>フリコミサキ</t>
    </rPh>
    <phoneticPr fontId="1"/>
  </si>
  <si>
    <t>令和５年度単位団調書</t>
    <rPh sb="0" eb="2">
      <t>レイワ</t>
    </rPh>
    <rPh sb="3" eb="5">
      <t>ネンド</t>
    </rPh>
    <rPh sb="5" eb="7">
      <t>タンイ</t>
    </rPh>
    <rPh sb="7" eb="8">
      <t>ダン</t>
    </rPh>
    <rPh sb="8" eb="10">
      <t>チョウショ</t>
    </rPh>
    <phoneticPr fontId="1"/>
  </si>
  <si>
    <t>理念を学び、その他のJSPO資格保有者</t>
    <rPh sb="0" eb="2">
      <t>リネン</t>
    </rPh>
    <rPh sb="3" eb="4">
      <t>マナ</t>
    </rPh>
    <rPh sb="8" eb="9">
      <t>タ</t>
    </rPh>
    <rPh sb="14" eb="16">
      <t>シカク</t>
    </rPh>
    <rPh sb="16" eb="19">
      <t>ホユウシャ</t>
    </rPh>
    <phoneticPr fontId="6"/>
  </si>
  <si>
    <t>コーチングアシスタント資格保有者</t>
    <phoneticPr fontId="6"/>
  </si>
  <si>
    <t>スタートコーチ(スポーツ少年団)受講済みの方</t>
    <rPh sb="12" eb="15">
      <t>ショウネンダン</t>
    </rPh>
    <rPh sb="16" eb="19">
      <t>ジュコウズ</t>
    </rPh>
    <rPh sb="21" eb="22">
      <t>カタ</t>
    </rPh>
    <phoneticPr fontId="6"/>
  </si>
  <si>
    <t>内　　　容</t>
    <rPh sb="0" eb="1">
      <t>ウチ</t>
    </rPh>
    <rPh sb="4" eb="5">
      <t>カタチ</t>
    </rPh>
    <phoneticPr fontId="6"/>
  </si>
  <si>
    <t>記入
資格</t>
    <rPh sb="0" eb="2">
      <t>キニュウ</t>
    </rPh>
    <phoneticPr fontId="6"/>
  </si>
  <si>
    <t>〔指導者として登録できる資格〕</t>
    <rPh sb="1" eb="4">
      <t>シドウシャ</t>
    </rPh>
    <rPh sb="7" eb="9">
      <t>トウロク</t>
    </rPh>
    <rPh sb="12" eb="14">
      <t>シカク</t>
    </rPh>
    <phoneticPr fontId="6"/>
  </si>
  <si>
    <r>
      <t xml:space="preserve">（3歳以上）
</t>
    </r>
    <r>
      <rPr>
        <b/>
        <sz val="11"/>
        <color rgb="FFFF0000"/>
        <rFont val="ＭＳ Ｐゴシック"/>
        <family val="3"/>
        <charset val="128"/>
      </rPr>
      <t xml:space="preserve">        </t>
    </r>
    <r>
      <rPr>
        <b/>
        <sz val="10"/>
        <color rgb="FFFF0000"/>
        <rFont val="ＭＳ Ｐゴシック"/>
        <family val="3"/>
        <charset val="128"/>
      </rPr>
      <t>生年月日は西暦で記入してください。例）平成２３年４月２日生まれ→「2011．4．2」</t>
    </r>
    <rPh sb="2" eb="3">
      <t>サイ</t>
    </rPh>
    <rPh sb="3" eb="5">
      <t>イジョウ</t>
    </rPh>
    <phoneticPr fontId="6"/>
  </si>
  <si>
    <t>その他
資格</t>
    <rPh sb="2" eb="3">
      <t>タ</t>
    </rPh>
    <rPh sb="4" eb="6">
      <t>シカク</t>
    </rPh>
    <phoneticPr fontId="6"/>
  </si>
  <si>
    <t>生年月日は西暦で記入してください。例）平成２３年４月２日生まれ→「2011．4．2」</t>
    <rPh sb="0" eb="2">
      <t>セイネン</t>
    </rPh>
    <rPh sb="2" eb="4">
      <t>ガッピ</t>
    </rPh>
    <rPh sb="5" eb="7">
      <t>セイレキ</t>
    </rPh>
    <rPh sb="8" eb="10">
      <t>キニュウ</t>
    </rPh>
    <rPh sb="17" eb="18">
      <t>レイ</t>
    </rPh>
    <rPh sb="19" eb="21">
      <t>ヘイセイ</t>
    </rPh>
    <rPh sb="23" eb="24">
      <t>ネン</t>
    </rPh>
    <rPh sb="25" eb="26">
      <t>ガツ</t>
    </rPh>
    <rPh sb="27" eb="28">
      <t>ニチ</t>
    </rPh>
    <rPh sb="28" eb="29">
      <t>ウ</t>
    </rPh>
    <phoneticPr fontId="1"/>
  </si>
  <si>
    <t>令和5年度　事業計画書</t>
    <rPh sb="0" eb="2">
      <t>レイワ</t>
    </rPh>
    <rPh sb="3" eb="4">
      <t>ネン</t>
    </rPh>
    <rPh sb="4" eb="5">
      <t>ド</t>
    </rPh>
    <rPh sb="6" eb="8">
      <t>ジギョウ</t>
    </rPh>
    <rPh sb="8" eb="11">
      <t>ケイカクショ</t>
    </rPh>
    <phoneticPr fontId="1"/>
  </si>
  <si>
    <t>繰越金（令和4年度）</t>
    <rPh sb="0" eb="2">
      <t>クリコシ</t>
    </rPh>
    <rPh sb="2" eb="3">
      <t>キン</t>
    </rPh>
    <rPh sb="4" eb="6">
      <t>レイワ</t>
    </rPh>
    <rPh sb="7" eb="9">
      <t>ネンド</t>
    </rPh>
    <phoneticPr fontId="1"/>
  </si>
  <si>
    <t>※ 追加登録は6月1日(木)以降、12月22日(金)16時00分(厳守)まで</t>
    <rPh sb="2" eb="4">
      <t>ツイカ</t>
    </rPh>
    <rPh sb="4" eb="6">
      <t>トウロク</t>
    </rPh>
    <rPh sb="8" eb="9">
      <t>ガツ</t>
    </rPh>
    <rPh sb="10" eb="11">
      <t>ヒ</t>
    </rPh>
    <rPh sb="12" eb="13">
      <t>モク</t>
    </rPh>
    <rPh sb="14" eb="16">
      <t>イコウ</t>
    </rPh>
    <rPh sb="19" eb="20">
      <t>ガツ</t>
    </rPh>
    <rPh sb="22" eb="23">
      <t>ヒ</t>
    </rPh>
    <rPh sb="24" eb="25">
      <t>キン</t>
    </rPh>
    <rPh sb="28" eb="29">
      <t>ジ</t>
    </rPh>
    <rPh sb="31" eb="32">
      <t>フン</t>
    </rPh>
    <rPh sb="33" eb="35">
      <t>ゲンシュ</t>
    </rPh>
    <phoneticPr fontId="6"/>
  </si>
  <si>
    <t>指導者・スタッフ名簿</t>
    <rPh sb="0" eb="3">
      <t>シドウシャ</t>
    </rPh>
    <rPh sb="8" eb="10">
      <t>メイボ</t>
    </rPh>
    <phoneticPr fontId="1"/>
  </si>
  <si>
    <t>指導者・スタッフ人数</t>
    <rPh sb="0" eb="3">
      <t>シドウシャ</t>
    </rPh>
    <rPh sb="8" eb="10">
      <t>ニンズウ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</si>
</sst>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0_);[Red]\(0\)"/>
    <numFmt numFmtId="178" formatCode="yyyy\.m\.d"/>
    <numFmt numFmtId="179" formatCode="#&quot;歳&quot;"/>
    <numFmt numFmtId="180" formatCode="&quot;¥&quot;#,##0_);[Red]\(&quot;¥&quot;#,##0\)"/>
  </numFmts>
  <fonts count="4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u/>
      <sz val="11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38" fontId="34" fillId="0" borderId="0" applyFont="0" applyFill="0" applyBorder="0" applyAlignment="0" applyProtection="0">
      <alignment vertical="center"/>
    </xf>
  </cellStyleXfs>
  <cellXfs count="491">
    <xf numFmtId="0" fontId="0" fillId="0" borderId="0" xfId="0">
      <alignment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7" fillId="0" borderId="0" xfId="1" applyFont="1" applyAlignment="1">
      <alignment horizontal="center" vertical="center" shrinkToFit="1"/>
    </xf>
    <xf numFmtId="0" fontId="3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right" shrinkToFit="1"/>
    </xf>
    <xf numFmtId="0" fontId="11" fillId="0" borderId="0" xfId="1" applyAlignment="1">
      <alignment vertical="center"/>
    </xf>
    <xf numFmtId="0" fontId="11" fillId="0" borderId="0" xfId="1" applyAlignment="1">
      <alignment horizontal="center" vertical="center"/>
    </xf>
    <xf numFmtId="0" fontId="15" fillId="0" borderId="0" xfId="1" applyFont="1" applyAlignment="1">
      <alignment horizontal="left" vertical="center" shrinkToFit="1"/>
    </xf>
    <xf numFmtId="0" fontId="15" fillId="0" borderId="29" xfId="1" applyFont="1" applyBorder="1" applyAlignment="1">
      <alignment vertical="center" shrinkToFit="1"/>
    </xf>
    <xf numFmtId="177" fontId="12" fillId="0" borderId="32" xfId="1" applyNumberFormat="1" applyFont="1" applyBorder="1" applyAlignment="1">
      <alignment vertical="center"/>
    </xf>
    <xf numFmtId="178" fontId="12" fillId="0" borderId="32" xfId="1" applyNumberFormat="1" applyFont="1" applyBorder="1" applyAlignment="1">
      <alignment vertical="center"/>
    </xf>
    <xf numFmtId="0" fontId="22" fillId="0" borderId="46" xfId="1" applyFont="1" applyBorder="1" applyAlignment="1" applyProtection="1">
      <alignment horizontal="center" vertical="center" shrinkToFit="1"/>
      <protection locked="0"/>
    </xf>
    <xf numFmtId="0" fontId="15" fillId="0" borderId="46" xfId="1" applyFont="1" applyBorder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178" fontId="12" fillId="0" borderId="0" xfId="1" applyNumberFormat="1" applyFont="1" applyAlignment="1" applyProtection="1">
      <alignment vertical="center"/>
      <protection locked="0"/>
    </xf>
    <xf numFmtId="177" fontId="12" fillId="0" borderId="0" xfId="1" applyNumberFormat="1" applyFont="1" applyAlignment="1" applyProtection="1">
      <alignment vertical="center"/>
      <protection locked="0"/>
    </xf>
    <xf numFmtId="0" fontId="5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5" fillId="0" borderId="17" xfId="1" applyFont="1" applyBorder="1" applyAlignment="1">
      <alignment shrinkToFit="1"/>
    </xf>
    <xf numFmtId="0" fontId="15" fillId="0" borderId="18" xfId="1" applyFont="1" applyBorder="1" applyAlignment="1">
      <alignment shrinkToFit="1"/>
    </xf>
    <xf numFmtId="0" fontId="15" fillId="0" borderId="45" xfId="1" applyFont="1" applyBorder="1" applyAlignment="1">
      <alignment shrinkToFit="1"/>
    </xf>
    <xf numFmtId="0" fontId="15" fillId="0" borderId="46" xfId="1" applyFont="1" applyBorder="1" applyAlignment="1">
      <alignment shrinkToFit="1"/>
    </xf>
    <xf numFmtId="0" fontId="9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9" fillId="0" borderId="0" xfId="1" applyFont="1" applyAlignment="1">
      <alignment vertical="center"/>
    </xf>
    <xf numFmtId="0" fontId="16" fillId="0" borderId="0" xfId="1" applyFont="1" applyAlignment="1">
      <alignment vertical="center" shrinkToFit="1"/>
    </xf>
    <xf numFmtId="0" fontId="8" fillId="0" borderId="0" xfId="1" applyFont="1" applyAlignment="1" applyProtection="1">
      <alignment vertical="center" shrinkToFit="1"/>
      <protection locked="0"/>
    </xf>
    <xf numFmtId="14" fontId="12" fillId="0" borderId="0" xfId="1" applyNumberFormat="1" applyFont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12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49" fontId="12" fillId="0" borderId="0" xfId="1" applyNumberFormat="1" applyFont="1" applyAlignment="1" applyProtection="1">
      <alignment vertical="center"/>
      <protection locked="0"/>
    </xf>
    <xf numFmtId="0" fontId="11" fillId="0" borderId="0" xfId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0" fillId="0" borderId="12" xfId="0" applyBorder="1">
      <alignment vertical="center"/>
    </xf>
    <xf numFmtId="0" fontId="10" fillId="0" borderId="0" xfId="0" applyFont="1">
      <alignment vertical="center"/>
    </xf>
    <xf numFmtId="0" fontId="3" fillId="0" borderId="12" xfId="0" applyFont="1" applyBorder="1">
      <alignment vertical="center"/>
    </xf>
    <xf numFmtId="0" fontId="4" fillId="0" borderId="0" xfId="0" applyFont="1">
      <alignment vertical="center"/>
    </xf>
    <xf numFmtId="0" fontId="4" fillId="0" borderId="12" xfId="0" applyFont="1" applyBorder="1">
      <alignment vertical="center"/>
    </xf>
    <xf numFmtId="0" fontId="15" fillId="0" borderId="16" xfId="1" applyFont="1" applyBorder="1" applyAlignment="1" applyProtection="1">
      <alignment vertical="center" shrinkToFit="1"/>
      <protection locked="0"/>
    </xf>
    <xf numFmtId="0" fontId="15" fillId="0" borderId="0" xfId="1" applyFont="1" applyAlignment="1">
      <alignment vertical="center" shrinkToFit="1"/>
    </xf>
    <xf numFmtId="0" fontId="15" fillId="0" borderId="0" xfId="1" applyFont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15" fillId="0" borderId="31" xfId="1" applyFont="1" applyBorder="1" applyAlignment="1">
      <alignment vertical="center" shrinkToFit="1"/>
    </xf>
    <xf numFmtId="0" fontId="0" fillId="0" borderId="55" xfId="0" applyBorder="1">
      <alignment vertical="center"/>
    </xf>
    <xf numFmtId="0" fontId="0" fillId="0" borderId="55" xfId="0" applyBorder="1" applyAlignment="1">
      <alignment horizontal="center" vertical="center"/>
    </xf>
    <xf numFmtId="0" fontId="8" fillId="0" borderId="4" xfId="1" applyFont="1" applyBorder="1" applyAlignment="1" applyProtection="1">
      <alignment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179" fontId="15" fillId="0" borderId="0" xfId="1" applyNumberFormat="1" applyFont="1" applyAlignment="1">
      <alignment vertical="center" shrinkToFit="1"/>
    </xf>
    <xf numFmtId="0" fontId="15" fillId="0" borderId="28" xfId="1" applyFont="1" applyBorder="1" applyAlignment="1">
      <alignment vertical="center" shrinkToFit="1"/>
    </xf>
    <xf numFmtId="0" fontId="15" fillId="0" borderId="18" xfId="1" applyFont="1" applyBorder="1" applyAlignment="1">
      <alignment vertical="center" shrinkToFit="1"/>
    </xf>
    <xf numFmtId="0" fontId="18" fillId="0" borderId="18" xfId="1" applyFont="1" applyBorder="1" applyAlignment="1">
      <alignment vertical="center"/>
    </xf>
    <xf numFmtId="177" fontId="12" fillId="0" borderId="1" xfId="1" applyNumberFormat="1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11" fillId="0" borderId="4" xfId="1" applyBorder="1" applyAlignment="1" applyProtection="1">
      <alignment vertical="center" shrinkToFit="1"/>
      <protection locked="0"/>
    </xf>
    <xf numFmtId="0" fontId="5" fillId="0" borderId="4" xfId="1" applyFont="1" applyBorder="1" applyAlignment="1">
      <alignment horizontal="center" vertical="center" shrinkToFit="1"/>
    </xf>
    <xf numFmtId="177" fontId="0" fillId="0" borderId="1" xfId="1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15" fillId="0" borderId="17" xfId="1" applyFont="1" applyBorder="1" applyAlignment="1">
      <alignment vertical="center" shrinkToFit="1"/>
    </xf>
    <xf numFmtId="0" fontId="15" fillId="0" borderId="45" xfId="1" applyFont="1" applyBorder="1" applyAlignment="1">
      <alignment vertical="center" shrinkToFit="1"/>
    </xf>
    <xf numFmtId="0" fontId="20" fillId="0" borderId="0" xfId="1" applyFont="1" applyAlignment="1">
      <alignment vertical="center" shrinkToFit="1"/>
    </xf>
    <xf numFmtId="0" fontId="19" fillId="0" borderId="0" xfId="1" applyFont="1" applyAlignment="1">
      <alignment vertical="center" shrinkToFit="1"/>
    </xf>
    <xf numFmtId="0" fontId="24" fillId="0" borderId="0" xfId="0" applyFont="1">
      <alignment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/>
    </xf>
    <xf numFmtId="0" fontId="15" fillId="0" borderId="56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5" fillId="0" borderId="0" xfId="0" applyFont="1" applyAlignment="1">
      <alignment horizontal="left"/>
    </xf>
    <xf numFmtId="177" fontId="9" fillId="0" borderId="0" xfId="1" applyNumberFormat="1" applyFont="1" applyAlignment="1" applyProtection="1">
      <alignment vertical="center"/>
      <protection locked="0"/>
    </xf>
    <xf numFmtId="0" fontId="29" fillId="0" borderId="0" xfId="0" applyFont="1" applyAlignment="1">
      <alignment horizontal="left" vertical="center"/>
    </xf>
    <xf numFmtId="0" fontId="11" fillId="0" borderId="0" xfId="1" applyAlignment="1" applyProtection="1">
      <alignment vertical="center" shrinkToFit="1"/>
      <protection locked="0"/>
    </xf>
    <xf numFmtId="0" fontId="11" fillId="0" borderId="0" xfId="1" applyAlignment="1">
      <alignment horizontal="center" vertical="center" shrinkToFit="1"/>
    </xf>
    <xf numFmtId="0" fontId="9" fillId="0" borderId="0" xfId="1" applyFont="1" applyAlignment="1" applyProtection="1">
      <alignment vertical="center"/>
      <protection locked="0"/>
    </xf>
    <xf numFmtId="0" fontId="25" fillId="0" borderId="0" xfId="0" applyFo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177" fontId="0" fillId="0" borderId="1" xfId="1" applyNumberFormat="1" applyFont="1" applyBorder="1" applyAlignment="1" applyProtection="1">
      <alignment vertical="center"/>
      <protection locked="0"/>
    </xf>
    <xf numFmtId="0" fontId="15" fillId="0" borderId="56" xfId="1" applyFont="1" applyBorder="1" applyAlignment="1" applyProtection="1">
      <alignment horizontal="center" vertical="center" shrinkToFit="1"/>
      <protection locked="0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77" fontId="12" fillId="0" borderId="7" xfId="1" applyNumberFormat="1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7" fontId="12" fillId="0" borderId="0" xfId="1" applyNumberFormat="1" applyFont="1" applyAlignment="1">
      <alignment vertical="center"/>
    </xf>
    <xf numFmtId="0" fontId="24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22" xfId="0" applyBorder="1">
      <alignment vertical="center"/>
    </xf>
    <xf numFmtId="0" fontId="0" fillId="0" borderId="59" xfId="0" applyBorder="1">
      <alignment vertical="center"/>
    </xf>
    <xf numFmtId="0" fontId="3" fillId="0" borderId="22" xfId="0" applyFont="1" applyBorder="1">
      <alignment vertical="center"/>
    </xf>
    <xf numFmtId="0" fontId="0" fillId="0" borderId="21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3" fillId="0" borderId="62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5" xfId="0" applyBorder="1">
      <alignment vertical="center"/>
    </xf>
    <xf numFmtId="0" fontId="2" fillId="0" borderId="63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2" fillId="0" borderId="7" xfId="0" applyFont="1" applyBorder="1">
      <alignment vertical="center"/>
    </xf>
    <xf numFmtId="0" fontId="0" fillId="0" borderId="13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0" fillId="0" borderId="18" xfId="0" applyBorder="1">
      <alignment vertical="center"/>
    </xf>
    <xf numFmtId="0" fontId="0" fillId="0" borderId="65" xfId="0" applyBorder="1">
      <alignment vertical="center"/>
    </xf>
    <xf numFmtId="0" fontId="3" fillId="0" borderId="18" xfId="0" applyFont="1" applyBorder="1">
      <alignment vertical="center"/>
    </xf>
    <xf numFmtId="0" fontId="0" fillId="0" borderId="17" xfId="0" applyBorder="1">
      <alignment vertical="center"/>
    </xf>
    <xf numFmtId="0" fontId="30" fillId="0" borderId="0" xfId="0" applyFont="1">
      <alignment vertical="center"/>
    </xf>
    <xf numFmtId="0" fontId="10" fillId="0" borderId="0" xfId="0" applyFont="1" applyAlignment="1">
      <alignment vertical="top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3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0" fillId="0" borderId="7" xfId="0" applyBorder="1" applyAlignment="1" applyProtection="1">
      <alignment horizontal="center" vertical="center"/>
      <protection locked="0"/>
    </xf>
    <xf numFmtId="178" fontId="9" fillId="0" borderId="0" xfId="1" applyNumberFormat="1" applyFont="1" applyAlignment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/>
    <xf numFmtId="0" fontId="8" fillId="0" borderId="0" xfId="0" applyFont="1">
      <alignment vertical="center"/>
    </xf>
    <xf numFmtId="0" fontId="8" fillId="0" borderId="0" xfId="0" applyFont="1" applyAlignment="1"/>
    <xf numFmtId="0" fontId="21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41" fillId="0" borderId="0" xfId="0" applyFont="1">
      <alignment vertical="center"/>
    </xf>
    <xf numFmtId="0" fontId="38" fillId="0" borderId="0" xfId="0" applyFont="1">
      <alignment vertical="center"/>
    </xf>
    <xf numFmtId="0" fontId="14" fillId="0" borderId="0" xfId="0" applyFont="1">
      <alignment vertical="center"/>
    </xf>
    <xf numFmtId="0" fontId="7" fillId="0" borderId="1" xfId="1" applyFont="1" applyBorder="1" applyAlignment="1">
      <alignment vertical="center" shrinkToFit="1"/>
    </xf>
    <xf numFmtId="0" fontId="8" fillId="0" borderId="0" xfId="0" applyFo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21" fillId="0" borderId="0" xfId="0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70" xfId="1" applyFont="1" applyBorder="1" applyAlignment="1">
      <alignment horizontal="left" vertical="center"/>
    </xf>
    <xf numFmtId="0" fontId="8" fillId="0" borderId="69" xfId="1" applyFont="1" applyBorder="1" applyAlignment="1">
      <alignment horizontal="left" vertical="center"/>
    </xf>
    <xf numFmtId="0" fontId="7" fillId="0" borderId="4" xfId="0" applyFont="1" applyBorder="1" applyAlignment="1"/>
    <xf numFmtId="0" fontId="7" fillId="0" borderId="12" xfId="0" applyFont="1" applyBorder="1" applyAlignment="1"/>
    <xf numFmtId="0" fontId="7" fillId="0" borderId="54" xfId="0" applyFont="1" applyBorder="1" applyAlignment="1"/>
    <xf numFmtId="0" fontId="7" fillId="0" borderId="46" xfId="0" applyFont="1" applyBorder="1" applyAlignment="1"/>
    <xf numFmtId="0" fontId="7" fillId="0" borderId="45" xfId="0" applyFont="1" applyBorder="1" applyAlignment="1"/>
    <xf numFmtId="0" fontId="7" fillId="0" borderId="25" xfId="0" applyFont="1" applyBorder="1" applyAlignment="1"/>
    <xf numFmtId="0" fontId="7" fillId="0" borderId="67" xfId="0" applyFont="1" applyBorder="1" applyAlignment="1"/>
    <xf numFmtId="0" fontId="8" fillId="0" borderId="71" xfId="1" applyFont="1" applyBorder="1" applyAlignment="1">
      <alignment horizontal="left" vertical="center"/>
    </xf>
    <xf numFmtId="0" fontId="7" fillId="0" borderId="29" xfId="0" applyFont="1" applyBorder="1" applyAlignment="1"/>
    <xf numFmtId="0" fontId="7" fillId="0" borderId="28" xfId="0" applyFont="1" applyBorder="1" applyAlignment="1"/>
    <xf numFmtId="0" fontId="15" fillId="0" borderId="54" xfId="1" applyFont="1" applyBorder="1" applyAlignment="1">
      <alignment vertical="center" shrinkToFit="1"/>
    </xf>
    <xf numFmtId="0" fontId="15" fillId="0" borderId="52" xfId="1" applyFont="1" applyBorder="1" applyAlignment="1">
      <alignment vertical="center" shrinkToFit="1"/>
    </xf>
    <xf numFmtId="0" fontId="15" fillId="0" borderId="49" xfId="1" applyFont="1" applyBorder="1" applyAlignment="1">
      <alignment vertical="center" shrinkToFit="1"/>
    </xf>
    <xf numFmtId="0" fontId="15" fillId="0" borderId="48" xfId="1" applyFont="1" applyBorder="1" applyAlignment="1">
      <alignment vertical="center" shrinkToFit="1"/>
    </xf>
    <xf numFmtId="0" fontId="27" fillId="0" borderId="52" xfId="1" applyFont="1" applyBorder="1" applyAlignment="1">
      <alignment vertical="center" shrinkToFit="1"/>
    </xf>
    <xf numFmtId="0" fontId="27" fillId="0" borderId="49" xfId="1" applyFont="1" applyBorder="1" applyAlignment="1">
      <alignment vertical="center" shrinkToFit="1"/>
    </xf>
    <xf numFmtId="0" fontId="7" fillId="0" borderId="22" xfId="0" applyFont="1" applyBorder="1" applyAlignment="1"/>
    <xf numFmtId="0" fontId="43" fillId="0" borderId="0" xfId="0" applyFont="1">
      <alignment vertical="center"/>
    </xf>
    <xf numFmtId="0" fontId="44" fillId="0" borderId="0" xfId="1" applyFont="1" applyAlignment="1">
      <alignment horizontal="center" vertical="center" shrinkToFit="1"/>
    </xf>
    <xf numFmtId="0" fontId="45" fillId="0" borderId="0" xfId="0" applyFont="1">
      <alignment vertical="center"/>
    </xf>
    <xf numFmtId="0" fontId="32" fillId="0" borderId="18" xfId="1" applyFont="1" applyBorder="1" applyAlignment="1">
      <alignment horizontal="center" vertical="center"/>
    </xf>
    <xf numFmtId="0" fontId="11" fillId="0" borderId="2" xfId="1" applyBorder="1" applyAlignment="1" applyProtection="1">
      <alignment horizontal="center" vertical="center" shrinkToFit="1"/>
      <protection locked="0"/>
    </xf>
    <xf numFmtId="0" fontId="11" fillId="0" borderId="4" xfId="1" applyBorder="1" applyAlignment="1" applyProtection="1">
      <alignment horizontal="center" vertical="center" shrinkToFit="1"/>
      <protection locked="0"/>
    </xf>
    <xf numFmtId="0" fontId="11" fillId="0" borderId="3" xfId="1" applyBorder="1" applyAlignment="1" applyProtection="1">
      <alignment horizontal="center" vertical="center" shrinkToFit="1"/>
      <protection locked="0"/>
    </xf>
    <xf numFmtId="0" fontId="8" fillId="0" borderId="57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8" fillId="0" borderId="66" xfId="1" applyFont="1" applyBorder="1" applyAlignment="1">
      <alignment horizontal="center" vertical="center" shrinkToFit="1"/>
    </xf>
    <xf numFmtId="0" fontId="8" fillId="0" borderId="67" xfId="1" applyFont="1" applyBorder="1" applyAlignment="1">
      <alignment horizontal="center" vertical="center" shrinkToFit="1"/>
    </xf>
    <xf numFmtId="0" fontId="21" fillId="0" borderId="66" xfId="1" applyFont="1" applyBorder="1" applyAlignment="1">
      <alignment horizontal="center" vertical="center" wrapText="1" shrinkToFit="1"/>
    </xf>
    <xf numFmtId="0" fontId="21" fillId="0" borderId="67" xfId="1" applyFont="1" applyBorder="1" applyAlignment="1">
      <alignment horizontal="center" vertical="center" wrapText="1" shrinkToFit="1"/>
    </xf>
    <xf numFmtId="0" fontId="11" fillId="0" borderId="68" xfId="1" applyBorder="1" applyAlignment="1">
      <alignment horizontal="center" vertical="center" shrinkToFit="1"/>
    </xf>
    <xf numFmtId="0" fontId="11" fillId="0" borderId="28" xfId="1" applyBorder="1" applyAlignment="1">
      <alignment horizontal="center" vertical="center" shrinkToFit="1"/>
    </xf>
    <xf numFmtId="0" fontId="3" fillId="0" borderId="57" xfId="1" applyFont="1" applyBorder="1" applyAlignment="1">
      <alignment horizontal="left" vertical="center" shrinkToFit="1"/>
    </xf>
    <xf numFmtId="0" fontId="3" fillId="0" borderId="16" xfId="1" applyFont="1" applyBorder="1" applyAlignment="1">
      <alignment horizontal="left" vertical="center" shrinkToFit="1"/>
    </xf>
    <xf numFmtId="0" fontId="3" fillId="0" borderId="15" xfId="1" applyFont="1" applyBorder="1" applyAlignment="1">
      <alignment horizontal="left" vertical="center" shrinkToFit="1"/>
    </xf>
    <xf numFmtId="0" fontId="3" fillId="0" borderId="66" xfId="1" applyFont="1" applyBorder="1" applyAlignment="1">
      <alignment horizontal="left" vertical="center" shrinkToFit="1"/>
    </xf>
    <xf numFmtId="0" fontId="3" fillId="0" borderId="4" xfId="1" applyFont="1" applyBorder="1" applyAlignment="1">
      <alignment horizontal="left" vertical="center" shrinkToFit="1"/>
    </xf>
    <xf numFmtId="0" fontId="3" fillId="0" borderId="67" xfId="1" applyFont="1" applyBorder="1" applyAlignment="1">
      <alignment horizontal="left" vertical="center" shrinkToFit="1"/>
    </xf>
    <xf numFmtId="0" fontId="3" fillId="0" borderId="68" xfId="1" applyFont="1" applyBorder="1" applyAlignment="1">
      <alignment horizontal="left" vertical="center" shrinkToFit="1"/>
    </xf>
    <xf numFmtId="0" fontId="3" fillId="0" borderId="29" xfId="1" applyFont="1" applyBorder="1" applyAlignment="1">
      <alignment horizontal="left" vertical="center" shrinkToFit="1"/>
    </xf>
    <xf numFmtId="0" fontId="3" fillId="0" borderId="28" xfId="1" applyFont="1" applyBorder="1" applyAlignment="1">
      <alignment horizontal="left" vertical="center" shrinkToFit="1"/>
    </xf>
    <xf numFmtId="0" fontId="8" fillId="0" borderId="54" xfId="1" applyFont="1" applyBorder="1" applyAlignment="1">
      <alignment horizontal="center" vertical="center" shrinkToFit="1"/>
    </xf>
    <xf numFmtId="0" fontId="8" fillId="0" borderId="46" xfId="1" applyFont="1" applyBorder="1" applyAlignment="1">
      <alignment horizontal="center" vertical="center" shrinkToFit="1"/>
    </xf>
    <xf numFmtId="0" fontId="8" fillId="0" borderId="45" xfId="1" applyFont="1" applyBorder="1" applyAlignment="1">
      <alignment horizontal="center" vertical="center" shrinkToFit="1"/>
    </xf>
    <xf numFmtId="0" fontId="21" fillId="0" borderId="54" xfId="1" applyFont="1" applyBorder="1" applyAlignment="1">
      <alignment horizontal="center" vertical="center" wrapText="1" shrinkToFit="1"/>
    </xf>
    <xf numFmtId="0" fontId="21" fillId="0" borderId="45" xfId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7" fontId="9" fillId="0" borderId="0" xfId="1" applyNumberFormat="1" applyFont="1" applyAlignment="1" applyProtection="1">
      <alignment horizontal="center" vertical="center"/>
      <protection locked="0"/>
    </xf>
    <xf numFmtId="0" fontId="28" fillId="0" borderId="2" xfId="1" applyFont="1" applyBorder="1" applyAlignment="1" applyProtection="1">
      <alignment horizontal="left" vertical="center" shrinkToFit="1"/>
      <protection locked="0"/>
    </xf>
    <xf numFmtId="0" fontId="28" fillId="0" borderId="4" xfId="1" applyFont="1" applyBorder="1" applyAlignment="1" applyProtection="1">
      <alignment horizontal="left" vertical="center" shrinkToFit="1"/>
      <protection locked="0"/>
    </xf>
    <xf numFmtId="0" fontId="28" fillId="0" borderId="3" xfId="1" applyFont="1" applyBorder="1" applyAlignment="1" applyProtection="1">
      <alignment horizontal="left" vertical="center" shrinkToFit="1"/>
      <protection locked="0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35" fillId="0" borderId="2" xfId="1" applyFont="1" applyBorder="1" applyAlignment="1">
      <alignment horizontal="center" vertical="center" wrapText="1" shrinkToFit="1"/>
    </xf>
    <xf numFmtId="0" fontId="35" fillId="0" borderId="4" xfId="1" applyFont="1" applyBorder="1" applyAlignment="1">
      <alignment horizontal="center" vertical="center" wrapText="1" shrinkToFit="1"/>
    </xf>
    <xf numFmtId="0" fontId="35" fillId="0" borderId="3" xfId="1" applyFont="1" applyBorder="1" applyAlignment="1">
      <alignment horizontal="center" vertical="center" wrapText="1" shrinkToFit="1"/>
    </xf>
    <xf numFmtId="0" fontId="7" fillId="0" borderId="4" xfId="1" applyFont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79" fontId="9" fillId="0" borderId="2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8" fillId="0" borderId="7" xfId="1" applyFont="1" applyBorder="1" applyAlignment="1" applyProtection="1">
      <alignment horizontal="center" vertical="center" shrinkToFit="1"/>
      <protection locked="0"/>
    </xf>
    <xf numFmtId="0" fontId="8" fillId="0" borderId="8" xfId="1" applyFont="1" applyBorder="1" applyAlignment="1" applyProtection="1">
      <alignment horizontal="center" vertical="center" shrinkToFit="1"/>
      <protection locked="0"/>
    </xf>
    <xf numFmtId="0" fontId="8" fillId="0" borderId="2" xfId="1" applyFont="1" applyBorder="1" applyAlignment="1" applyProtection="1">
      <alignment horizontal="center" vertical="center" shrinkToFit="1"/>
      <protection locked="0"/>
    </xf>
    <xf numFmtId="0" fontId="8" fillId="0" borderId="4" xfId="1" applyFont="1" applyBorder="1" applyAlignment="1" applyProtection="1">
      <alignment horizontal="center" vertical="center" shrinkToFit="1"/>
      <protection locked="0"/>
    </xf>
    <xf numFmtId="0" fontId="8" fillId="0" borderId="3" xfId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9" fontId="9" fillId="0" borderId="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7" xfId="1" applyBorder="1" applyAlignment="1" applyProtection="1">
      <alignment horizontal="center" vertical="center" shrinkToFit="1"/>
      <protection locked="0"/>
    </xf>
    <xf numFmtId="0" fontId="11" fillId="0" borderId="8" xfId="1" applyBorder="1" applyAlignment="1" applyProtection="1">
      <alignment horizontal="center" vertical="center" shrinkToFit="1"/>
      <protection locked="0"/>
    </xf>
    <xf numFmtId="0" fontId="15" fillId="0" borderId="31" xfId="1" applyFont="1" applyBorder="1" applyAlignment="1">
      <alignment horizontal="center" vertical="center" shrinkToFit="1"/>
    </xf>
    <xf numFmtId="0" fontId="15" fillId="0" borderId="29" xfId="1" applyFont="1" applyBorder="1" applyAlignment="1">
      <alignment horizontal="center" vertical="center" shrinkToFit="1"/>
    </xf>
    <xf numFmtId="177" fontId="12" fillId="0" borderId="31" xfId="1" applyNumberFormat="1" applyFont="1" applyBorder="1" applyAlignment="1" applyProtection="1">
      <alignment horizontal="center" vertical="center"/>
      <protection locked="0"/>
    </xf>
    <xf numFmtId="177" fontId="12" fillId="0" borderId="29" xfId="1" applyNumberFormat="1" applyFont="1" applyBorder="1" applyAlignment="1" applyProtection="1">
      <alignment horizontal="center" vertical="center"/>
      <protection locked="0"/>
    </xf>
    <xf numFmtId="177" fontId="12" fillId="0" borderId="30" xfId="1" applyNumberFormat="1" applyFont="1" applyBorder="1" applyAlignment="1" applyProtection="1">
      <alignment horizontal="center" vertical="center"/>
      <protection locked="0"/>
    </xf>
    <xf numFmtId="0" fontId="15" fillId="0" borderId="54" xfId="1" applyFont="1" applyBorder="1" applyAlignment="1">
      <alignment horizontal="center" vertical="center" shrinkToFit="1"/>
    </xf>
    <xf numFmtId="0" fontId="15" fillId="0" borderId="46" xfId="1" applyFont="1" applyBorder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wrapText="1" shrinkToFit="1"/>
    </xf>
    <xf numFmtId="0" fontId="15" fillId="0" borderId="22" xfId="1" applyFont="1" applyBorder="1" applyAlignment="1">
      <alignment horizontal="center" vertical="center" wrapText="1" shrinkToFit="1"/>
    </xf>
    <xf numFmtId="0" fontId="15" fillId="0" borderId="21" xfId="1" applyFont="1" applyBorder="1" applyAlignment="1">
      <alignment horizontal="center" vertical="center" wrapText="1" shrinkToFit="1"/>
    </xf>
    <xf numFmtId="0" fontId="15" fillId="0" borderId="20" xfId="1" applyFont="1" applyBorder="1" applyAlignment="1">
      <alignment horizontal="center" vertical="center" wrapText="1" shrinkToFit="1"/>
    </xf>
    <xf numFmtId="0" fontId="15" fillId="0" borderId="18" xfId="1" applyFont="1" applyBorder="1" applyAlignment="1">
      <alignment horizontal="center" vertical="center" wrapText="1" shrinkToFit="1"/>
    </xf>
    <xf numFmtId="0" fontId="15" fillId="0" borderId="17" xfId="1" applyFont="1" applyBorder="1" applyAlignment="1">
      <alignment horizontal="center" vertical="center" wrapText="1" shrinkToFit="1"/>
    </xf>
    <xf numFmtId="0" fontId="15" fillId="0" borderId="45" xfId="1" applyFont="1" applyBorder="1" applyAlignment="1">
      <alignment horizontal="center" vertical="center" shrinkToFit="1"/>
    </xf>
    <xf numFmtId="0" fontId="15" fillId="0" borderId="16" xfId="1" applyFont="1" applyBorder="1" applyAlignment="1" applyProtection="1">
      <alignment horizontal="center" vertical="center" shrinkToFit="1"/>
      <protection locked="0"/>
    </xf>
    <xf numFmtId="0" fontId="15" fillId="0" borderId="15" xfId="1" applyFont="1" applyBorder="1" applyAlignment="1" applyProtection="1">
      <alignment horizontal="center" vertical="center" shrinkToFit="1"/>
      <protection locked="0"/>
    </xf>
    <xf numFmtId="0" fontId="15" fillId="0" borderId="29" xfId="1" applyFont="1" applyBorder="1" applyAlignment="1" applyProtection="1">
      <alignment horizontal="center" vertical="center" shrinkToFit="1"/>
      <protection locked="0"/>
    </xf>
    <xf numFmtId="0" fontId="15" fillId="0" borderId="28" xfId="1" applyFont="1" applyBorder="1" applyAlignment="1" applyProtection="1">
      <alignment horizontal="center" vertical="center" shrinkToFit="1"/>
      <protection locked="0"/>
    </xf>
    <xf numFmtId="0" fontId="28" fillId="0" borderId="1" xfId="1" applyFont="1" applyBorder="1" applyAlignment="1" applyProtection="1">
      <alignment horizontal="left" vertical="center" shrinkToFit="1"/>
      <protection locked="0"/>
    </xf>
    <xf numFmtId="0" fontId="28" fillId="0" borderId="7" xfId="1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179" fontId="11" fillId="0" borderId="9" xfId="1" applyNumberFormat="1" applyBorder="1" applyAlignment="1">
      <alignment horizontal="center" vertical="center" shrinkToFit="1"/>
    </xf>
    <xf numFmtId="179" fontId="11" fillId="0" borderId="7" xfId="1" applyNumberFormat="1" applyBorder="1" applyAlignment="1">
      <alignment horizontal="center" vertical="center" shrinkToFit="1"/>
    </xf>
    <xf numFmtId="0" fontId="28" fillId="0" borderId="0" xfId="1" applyFont="1" applyAlignment="1" applyProtection="1">
      <alignment horizontal="left" vertical="center" shrinkToFit="1"/>
      <protection locked="0"/>
    </xf>
    <xf numFmtId="177" fontId="9" fillId="0" borderId="9" xfId="1" applyNumberFormat="1" applyFont="1" applyBorder="1" applyAlignment="1" applyProtection="1">
      <alignment horizontal="center" vertical="center"/>
      <protection locked="0"/>
    </xf>
    <xf numFmtId="177" fontId="9" fillId="0" borderId="7" xfId="1" applyNumberFormat="1" applyFont="1" applyBorder="1" applyAlignment="1" applyProtection="1">
      <alignment horizontal="center" vertical="center"/>
      <protection locked="0"/>
    </xf>
    <xf numFmtId="177" fontId="9" fillId="0" borderId="8" xfId="1" applyNumberFormat="1" applyFont="1" applyBorder="1" applyAlignment="1" applyProtection="1">
      <alignment horizontal="center" vertical="center"/>
      <protection locked="0"/>
    </xf>
    <xf numFmtId="179" fontId="11" fillId="0" borderId="0" xfId="1" applyNumberFormat="1" applyAlignment="1">
      <alignment horizontal="center" vertical="center" shrinkToFit="1"/>
    </xf>
    <xf numFmtId="0" fontId="11" fillId="0" borderId="0" xfId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9" fillId="0" borderId="55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5" fillId="0" borderId="7" xfId="1" applyFont="1" applyBorder="1" applyAlignment="1" applyProtection="1">
      <alignment horizontal="center" vertical="center" shrinkToFit="1"/>
      <protection locked="0"/>
    </xf>
    <xf numFmtId="0" fontId="15" fillId="0" borderId="13" xfId="1" applyFont="1" applyBorder="1" applyAlignment="1" applyProtection="1">
      <alignment horizontal="center" vertical="center" shrinkToFit="1"/>
      <protection locked="0"/>
    </xf>
    <xf numFmtId="0" fontId="15" fillId="0" borderId="12" xfId="1" applyFont="1" applyBorder="1" applyAlignment="1" applyProtection="1">
      <alignment horizontal="center" vertical="center" shrinkToFit="1"/>
      <protection locked="0"/>
    </xf>
    <xf numFmtId="0" fontId="15" fillId="0" borderId="25" xfId="1" applyFont="1" applyBorder="1" applyAlignment="1" applyProtection="1">
      <alignment horizontal="center" vertical="center" shrinkToFit="1"/>
      <protection locked="0"/>
    </xf>
    <xf numFmtId="0" fontId="15" fillId="0" borderId="3" xfId="1" applyFont="1" applyBorder="1" applyAlignment="1" applyProtection="1">
      <alignment horizontal="center" vertical="center" shrinkToFit="1"/>
      <protection locked="0"/>
    </xf>
    <xf numFmtId="0" fontId="15" fillId="0" borderId="1" xfId="1" applyFont="1" applyBorder="1" applyAlignment="1" applyProtection="1">
      <alignment horizontal="center" vertical="center" shrinkToFit="1"/>
      <protection locked="0"/>
    </xf>
    <xf numFmtId="0" fontId="15" fillId="0" borderId="39" xfId="1" applyFont="1" applyBorder="1" applyAlignment="1" applyProtection="1">
      <alignment horizontal="center" vertical="center" shrinkToFit="1"/>
      <protection locked="0"/>
    </xf>
    <xf numFmtId="0" fontId="15" fillId="0" borderId="30" xfId="1" applyFont="1" applyBorder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shrinkToFit="1"/>
    </xf>
    <xf numFmtId="0" fontId="15" fillId="0" borderId="22" xfId="1" applyFont="1" applyBorder="1" applyAlignment="1">
      <alignment horizontal="center" vertical="center" shrinkToFit="1"/>
    </xf>
    <xf numFmtId="0" fontId="15" fillId="0" borderId="21" xfId="1" applyFont="1" applyBorder="1" applyAlignment="1">
      <alignment horizontal="center" vertical="center" shrinkToFit="1"/>
    </xf>
    <xf numFmtId="0" fontId="15" fillId="0" borderId="20" xfId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15" fillId="0" borderId="17" xfId="1" applyFont="1" applyBorder="1" applyAlignment="1">
      <alignment horizontal="center" vertical="center" shrinkToFit="1"/>
    </xf>
    <xf numFmtId="0" fontId="0" fillId="0" borderId="1" xfId="0" applyBorder="1" applyAlignment="1" applyProtection="1">
      <alignment horizontal="left" vertical="center"/>
      <protection locked="0"/>
    </xf>
    <xf numFmtId="0" fontId="15" fillId="0" borderId="37" xfId="1" applyFont="1" applyBorder="1" applyAlignment="1">
      <alignment horizontal="center" vertical="center" shrinkToFit="1"/>
    </xf>
    <xf numFmtId="0" fontId="15" fillId="0" borderId="26" xfId="1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31" xfId="1" applyFont="1" applyBorder="1" applyAlignment="1" applyProtection="1">
      <alignment horizontal="center" vertical="center" shrinkToFit="1"/>
      <protection locked="0"/>
    </xf>
    <xf numFmtId="0" fontId="15" fillId="0" borderId="30" xfId="1" applyFont="1" applyBorder="1" applyAlignment="1" applyProtection="1">
      <alignment horizontal="center" vertical="center" shrinkToFit="1"/>
      <protection locked="0"/>
    </xf>
    <xf numFmtId="0" fontId="15" fillId="0" borderId="9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center" shrinkToFit="1"/>
    </xf>
    <xf numFmtId="0" fontId="15" fillId="0" borderId="6" xfId="1" applyFont="1" applyBorder="1" applyAlignment="1" applyProtection="1">
      <alignment horizontal="center" vertical="center" shrinkToFit="1"/>
      <protection locked="0"/>
    </xf>
    <xf numFmtId="179" fontId="15" fillId="0" borderId="31" xfId="1" applyNumberFormat="1" applyFont="1" applyBorder="1" applyAlignment="1">
      <alignment horizontal="center" vertical="center" shrinkToFit="1"/>
    </xf>
    <xf numFmtId="179" fontId="15" fillId="0" borderId="30" xfId="1" applyNumberFormat="1" applyFont="1" applyBorder="1" applyAlignment="1">
      <alignment horizontal="center" vertical="center" shrinkToFit="1"/>
    </xf>
    <xf numFmtId="0" fontId="15" fillId="0" borderId="38" xfId="1" applyFont="1" applyBorder="1" applyAlignment="1">
      <alignment horizontal="center" vertical="center" shrinkToFit="1"/>
    </xf>
    <xf numFmtId="0" fontId="15" fillId="0" borderId="32" xfId="1" applyFont="1" applyBorder="1" applyAlignment="1">
      <alignment horizontal="center" vertical="center" shrinkToFit="1"/>
    </xf>
    <xf numFmtId="0" fontId="15" fillId="0" borderId="24" xfId="1" applyFont="1" applyBorder="1" applyAlignment="1">
      <alignment horizontal="center" shrinkToFit="1"/>
    </xf>
    <xf numFmtId="0" fontId="15" fillId="0" borderId="22" xfId="1" applyFont="1" applyBorder="1" applyAlignment="1">
      <alignment horizontal="center" shrinkToFit="1"/>
    </xf>
    <xf numFmtId="0" fontId="15" fillId="0" borderId="23" xfId="1" applyFont="1" applyBorder="1" applyAlignment="1">
      <alignment horizontal="center" shrinkToFit="1"/>
    </xf>
    <xf numFmtId="0" fontId="15" fillId="0" borderId="14" xfId="1" applyFont="1" applyBorder="1" applyAlignment="1">
      <alignment horizontal="center" shrinkToFit="1"/>
    </xf>
    <xf numFmtId="0" fontId="15" fillId="0" borderId="0" xfId="1" applyFont="1" applyAlignment="1">
      <alignment horizontal="center" shrinkToFit="1"/>
    </xf>
    <xf numFmtId="0" fontId="15" fillId="0" borderId="35" xfId="1" applyFont="1" applyBorder="1" applyAlignment="1">
      <alignment horizontal="center" shrinkToFit="1"/>
    </xf>
    <xf numFmtId="0" fontId="15" fillId="0" borderId="36" xfId="1" applyFont="1" applyBorder="1" applyAlignment="1" applyProtection="1">
      <alignment horizontal="center" vertical="center" shrinkToFit="1"/>
      <protection locked="0"/>
    </xf>
    <xf numFmtId="0" fontId="15" fillId="0" borderId="9" xfId="1" applyFont="1" applyBorder="1" applyAlignment="1" applyProtection="1">
      <alignment horizontal="left" vertical="center" shrinkToFit="1"/>
      <protection locked="0"/>
    </xf>
    <xf numFmtId="0" fontId="15" fillId="0" borderId="7" xfId="1" applyFont="1" applyBorder="1" applyAlignment="1" applyProtection="1">
      <alignment horizontal="left" vertical="center" shrinkToFit="1"/>
      <protection locked="0"/>
    </xf>
    <xf numFmtId="0" fontId="15" fillId="0" borderId="8" xfId="1" applyFont="1" applyBorder="1" applyAlignment="1" applyProtection="1">
      <alignment horizontal="left" vertical="center" shrinkToFit="1"/>
      <protection locked="0"/>
    </xf>
    <xf numFmtId="0" fontId="15" fillId="0" borderId="11" xfId="1" applyFont="1" applyBorder="1" applyAlignment="1" applyProtection="1">
      <alignment horizontal="left" vertical="center" shrinkToFit="1"/>
      <protection locked="0"/>
    </xf>
    <xf numFmtId="0" fontId="15" fillId="0" borderId="12" xfId="1" applyFont="1" applyBorder="1" applyAlignment="1" applyProtection="1">
      <alignment horizontal="left" vertical="center" shrinkToFit="1"/>
      <protection locked="0"/>
    </xf>
    <xf numFmtId="0" fontId="15" fillId="0" borderId="10" xfId="1" applyFont="1" applyBorder="1" applyAlignment="1" applyProtection="1">
      <alignment horizontal="left" vertical="center" shrinkToFit="1"/>
      <protection locked="0"/>
    </xf>
    <xf numFmtId="0" fontId="15" fillId="0" borderId="14" xfId="1" applyFont="1" applyBorder="1" applyAlignment="1">
      <alignment horizontal="center" vertical="top" shrinkToFit="1"/>
    </xf>
    <xf numFmtId="0" fontId="15" fillId="0" borderId="0" xfId="1" applyFont="1" applyAlignment="1">
      <alignment horizontal="center" vertical="top" shrinkToFit="1"/>
    </xf>
    <xf numFmtId="0" fontId="15" fillId="0" borderId="35" xfId="1" applyFont="1" applyBorder="1" applyAlignment="1">
      <alignment horizontal="center" vertical="top" shrinkToFit="1"/>
    </xf>
    <xf numFmtId="0" fontId="15" fillId="0" borderId="20" xfId="1" applyFont="1" applyBorder="1" applyAlignment="1">
      <alignment horizontal="center" vertical="top" shrinkToFit="1"/>
    </xf>
    <xf numFmtId="0" fontId="15" fillId="0" borderId="18" xfId="1" applyFont="1" applyBorder="1" applyAlignment="1">
      <alignment horizontal="center" vertical="top" shrinkToFit="1"/>
    </xf>
    <xf numFmtId="0" fontId="15" fillId="0" borderId="19" xfId="1" applyFont="1" applyBorder="1" applyAlignment="1">
      <alignment horizontal="center" vertical="top" shrinkToFit="1"/>
    </xf>
    <xf numFmtId="0" fontId="15" fillId="0" borderId="24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35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 shrinkToFit="1"/>
    </xf>
    <xf numFmtId="0" fontId="18" fillId="0" borderId="0" xfId="1" applyFont="1" applyAlignment="1">
      <alignment horizontal="left" vertical="center" shrinkToFit="1"/>
    </xf>
    <xf numFmtId="0" fontId="15" fillId="0" borderId="53" xfId="1" applyFont="1" applyBorder="1" applyAlignment="1">
      <alignment horizontal="center" vertical="center" shrinkToFit="1"/>
    </xf>
    <xf numFmtId="0" fontId="7" fillId="0" borderId="46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17" fillId="0" borderId="0" xfId="1" applyFont="1" applyAlignment="1">
      <alignment horizontal="left" vertical="center" shrinkToFit="1"/>
    </xf>
    <xf numFmtId="0" fontId="15" fillId="0" borderId="27" xfId="1" applyFont="1" applyBorder="1" applyAlignment="1">
      <alignment horizontal="center" vertical="center" shrinkToFit="1"/>
    </xf>
    <xf numFmtId="0" fontId="15" fillId="0" borderId="44" xfId="1" applyFont="1" applyBorder="1" applyAlignment="1">
      <alignment horizontal="center" vertical="center" shrinkToFit="1"/>
    </xf>
    <xf numFmtId="0" fontId="15" fillId="0" borderId="43" xfId="1" applyFont="1" applyBorder="1" applyAlignment="1">
      <alignment horizontal="center" vertical="center" shrinkToFit="1"/>
    </xf>
    <xf numFmtId="0" fontId="15" fillId="0" borderId="42" xfId="1" applyFont="1" applyBorder="1" applyAlignment="1">
      <alignment horizontal="center" vertical="center" shrinkToFit="1"/>
    </xf>
    <xf numFmtId="0" fontId="15" fillId="0" borderId="41" xfId="1" applyFont="1" applyBorder="1" applyAlignment="1">
      <alignment horizontal="center" vertical="center" shrinkToFit="1"/>
    </xf>
    <xf numFmtId="0" fontId="15" fillId="0" borderId="40" xfId="1" applyFont="1" applyBorder="1" applyAlignment="1">
      <alignment horizontal="center" vertical="center" shrinkToFit="1"/>
    </xf>
    <xf numFmtId="0" fontId="15" fillId="0" borderId="52" xfId="1" applyFont="1" applyBorder="1" applyAlignment="1">
      <alignment horizontal="center" vertical="center" shrinkToFit="1"/>
    </xf>
    <xf numFmtId="0" fontId="15" fillId="0" borderId="49" xfId="1" applyFont="1" applyBorder="1" applyAlignment="1">
      <alignment horizontal="center" vertical="center" shrinkToFit="1"/>
    </xf>
    <xf numFmtId="0" fontId="15" fillId="0" borderId="51" xfId="1" applyFont="1" applyBorder="1" applyAlignment="1">
      <alignment horizontal="center" vertical="center" shrinkToFit="1"/>
    </xf>
    <xf numFmtId="0" fontId="15" fillId="0" borderId="50" xfId="1" applyFont="1" applyBorder="1" applyAlignment="1">
      <alignment horizontal="center" vertical="center" shrinkToFit="1"/>
    </xf>
    <xf numFmtId="0" fontId="15" fillId="0" borderId="48" xfId="1" applyFont="1" applyBorder="1" applyAlignment="1" applyProtection="1">
      <alignment horizontal="left" vertical="center" shrinkToFit="1"/>
      <protection locked="0"/>
    </xf>
    <xf numFmtId="0" fontId="15" fillId="0" borderId="46" xfId="1" applyFont="1" applyBorder="1" applyAlignment="1" applyProtection="1">
      <alignment horizontal="left" vertical="center" shrinkToFit="1"/>
      <protection locked="0"/>
    </xf>
    <xf numFmtId="0" fontId="15" fillId="0" borderId="47" xfId="1" applyFont="1" applyBorder="1" applyAlignment="1" applyProtection="1">
      <alignment horizontal="left" vertical="center" shrinkToFit="1"/>
      <protection locked="0"/>
    </xf>
    <xf numFmtId="0" fontId="8" fillId="0" borderId="46" xfId="1" applyFont="1" applyBorder="1" applyAlignment="1" applyProtection="1">
      <alignment horizontal="center" vertical="center" shrinkToFit="1"/>
      <protection locked="0"/>
    </xf>
    <xf numFmtId="0" fontId="27" fillId="0" borderId="18" xfId="1" applyFont="1" applyBorder="1" applyAlignment="1">
      <alignment horizontal="right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177" fontId="9" fillId="0" borderId="1" xfId="1" applyNumberFormat="1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80" fontId="12" fillId="0" borderId="2" xfId="0" applyNumberFormat="1" applyFont="1" applyBorder="1" applyAlignment="1">
      <alignment horizontal="center" vertical="center"/>
    </xf>
    <xf numFmtId="180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38" fontId="12" fillId="0" borderId="4" xfId="2" applyFont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30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6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top"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4" xfId="1" applyFont="1" applyBorder="1" applyAlignment="1">
      <alignment horizontal="center" vertical="center" shrinkToFit="1"/>
    </xf>
    <xf numFmtId="0" fontId="3" fillId="0" borderId="46" xfId="1" applyFont="1" applyBorder="1" applyAlignment="1">
      <alignment horizontal="center" vertical="center" shrinkToFit="1"/>
    </xf>
    <xf numFmtId="0" fontId="3" fillId="0" borderId="45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21" fillId="0" borderId="46" xfId="1" applyFont="1" applyBorder="1" applyAlignment="1">
      <alignment horizontal="center" vertical="center" wrapText="1" shrinkToFit="1"/>
    </xf>
    <xf numFmtId="0" fontId="11" fillId="0" borderId="54" xfId="1" applyBorder="1" applyAlignment="1">
      <alignment horizontal="center" vertical="center" shrinkToFit="1"/>
    </xf>
    <xf numFmtId="0" fontId="11" fillId="0" borderId="46" xfId="1" applyBorder="1" applyAlignment="1">
      <alignment horizontal="center" vertical="center" shrinkToFit="1"/>
    </xf>
    <xf numFmtId="0" fontId="11" fillId="0" borderId="45" xfId="1" applyBorder="1" applyAlignment="1">
      <alignment horizontal="center" vertical="center" shrinkToFit="1"/>
    </xf>
    <xf numFmtId="177" fontId="9" fillId="0" borderId="9" xfId="1" applyNumberFormat="1" applyFont="1" applyBorder="1" applyAlignment="1" applyProtection="1">
      <alignment horizontal="center" vertical="center" shrinkToFit="1"/>
      <protection locked="0"/>
    </xf>
    <xf numFmtId="177" fontId="9" fillId="0" borderId="7" xfId="1" applyNumberFormat="1" applyFont="1" applyBorder="1" applyAlignment="1" applyProtection="1">
      <alignment horizontal="center" vertical="center" shrinkToFit="1"/>
      <protection locked="0"/>
    </xf>
    <xf numFmtId="177" fontId="9" fillId="0" borderId="8" xfId="1" applyNumberFormat="1" applyFont="1" applyBorder="1" applyAlignment="1" applyProtection="1">
      <alignment horizontal="center" vertical="center" shrinkToFit="1"/>
      <protection locked="0"/>
    </xf>
    <xf numFmtId="179" fontId="11" fillId="0" borderId="2" xfId="1" applyNumberFormat="1" applyBorder="1" applyAlignment="1">
      <alignment horizontal="center" vertical="center" shrinkToFit="1"/>
    </xf>
    <xf numFmtId="179" fontId="11" fillId="0" borderId="3" xfId="1" applyNumberFormat="1" applyBorder="1" applyAlignment="1">
      <alignment horizontal="center" vertical="center" shrinkToFit="1"/>
    </xf>
    <xf numFmtId="177" fontId="9" fillId="0" borderId="2" xfId="1" applyNumberFormat="1" applyFont="1" applyBorder="1" applyAlignment="1" applyProtection="1">
      <alignment horizontal="center" vertical="center" shrinkToFit="1"/>
      <protection locked="0"/>
    </xf>
    <xf numFmtId="177" fontId="9" fillId="0" borderId="4" xfId="1" applyNumberFormat="1" applyFont="1" applyBorder="1" applyAlignment="1" applyProtection="1">
      <alignment horizontal="center" vertical="center" shrinkToFit="1"/>
      <protection locked="0"/>
    </xf>
    <xf numFmtId="177" fontId="9" fillId="0" borderId="3" xfId="1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40" fillId="0" borderId="12" xfId="0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327660</xdr:colOff>
      <xdr:row>20</xdr:row>
      <xdr:rowOff>137160</xdr:rowOff>
    </xdr:from>
    <xdr:to>
      <xdr:col>7</xdr:col>
      <xdr:colOff>350520</xdr:colOff>
      <xdr:row>21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E25C7CB9-3C1C-4ED0-A7DF-2B8B0BE7DB88}"/>
            </a:ext>
          </a:extLst>
        </xdr:cNvPr>
        <xdr:cNvCxnSpPr/>
      </xdr:nvCxnSpPr>
      <xdr:spPr>
        <a:xfrm flipV="1">
          <a:off x="4594860" y="3489960"/>
          <a:ext cx="22860" cy="30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77"/>
  <sheetViews>
    <sheetView showZeros="0" tabSelected="1" zoomScaleNormal="100" zoomScaleSheetLayoutView="100" workbookViewId="0">
      <selection activeCell="H4" sqref="H4:U4"/>
    </sheetView>
  </sheetViews>
  <sheetFormatPr defaultColWidth="9" defaultRowHeight="14.4" x14ac:dyDescent="0.2"/>
  <cols>
    <col min="1" max="1" width="3.88671875" style="3" customWidth="1"/>
    <col min="2" max="10" width="3.6640625" style="3" customWidth="1"/>
    <col min="11" max="11" width="4.33203125" style="3" customWidth="1"/>
    <col min="12" max="12" width="3.109375" style="3" customWidth="1"/>
    <col min="13" max="13" width="3.21875" style="3" customWidth="1"/>
    <col min="14" max="14" width="4.77734375" style="3" hidden="1" customWidth="1"/>
    <col min="15" max="15" width="7.109375" style="3" hidden="1" customWidth="1"/>
    <col min="16" max="16" width="3.44140625" style="3" customWidth="1"/>
    <col min="17" max="31" width="3.6640625" style="3" customWidth="1"/>
    <col min="32" max="47" width="3.44140625" style="3" customWidth="1"/>
    <col min="48" max="16384" width="9" style="3"/>
  </cols>
  <sheetData>
    <row r="1" spans="1:43" ht="38.25" customHeight="1" x14ac:dyDescent="0.2">
      <c r="A1" s="19" t="s">
        <v>52</v>
      </c>
      <c r="AG1" s="18"/>
      <c r="AH1" s="6"/>
      <c r="AI1" s="6"/>
      <c r="AJ1" s="6"/>
      <c r="AK1" s="6"/>
      <c r="AL1" s="6"/>
      <c r="AM1" s="6"/>
      <c r="AN1" s="6"/>
      <c r="AO1" s="6"/>
      <c r="AP1" s="6"/>
      <c r="AQ1" s="4"/>
    </row>
    <row r="2" spans="1:43" ht="25.5" customHeight="1" x14ac:dyDescent="0.2">
      <c r="A2" s="7"/>
      <c r="B2" s="353" t="s">
        <v>179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G2" s="18"/>
      <c r="AH2" s="6"/>
      <c r="AI2" s="6"/>
      <c r="AJ2" s="6"/>
      <c r="AK2" s="6"/>
      <c r="AL2" s="6"/>
      <c r="AM2" s="6"/>
      <c r="AN2" s="6"/>
      <c r="AO2" s="6"/>
      <c r="AP2" s="6"/>
      <c r="AQ2" s="5"/>
    </row>
    <row r="3" spans="1:43" ht="28.5" customHeight="1" thickBot="1" x14ac:dyDescent="0.25">
      <c r="A3" s="7"/>
      <c r="B3" s="368" t="s">
        <v>51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G3" s="9"/>
      <c r="AH3" s="9"/>
      <c r="AI3" s="6"/>
      <c r="AJ3" s="6"/>
      <c r="AK3" s="6"/>
      <c r="AL3" s="6"/>
      <c r="AM3" s="6"/>
      <c r="AN3" s="6"/>
      <c r="AO3" s="6"/>
      <c r="AP3" s="6"/>
      <c r="AQ3" s="17"/>
    </row>
    <row r="4" spans="1:43" ht="25.5" customHeight="1" thickBot="1" x14ac:dyDescent="0.25">
      <c r="A4" s="7"/>
      <c r="B4" s="360" t="s">
        <v>50</v>
      </c>
      <c r="C4" s="361"/>
      <c r="D4" s="361"/>
      <c r="E4" s="362"/>
      <c r="F4" s="363" t="s">
        <v>49</v>
      </c>
      <c r="G4" s="361"/>
      <c r="H4" s="364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6"/>
      <c r="V4" s="16" t="s">
        <v>48</v>
      </c>
      <c r="W4" s="367"/>
      <c r="X4" s="367"/>
      <c r="Y4" s="367"/>
      <c r="Z4" s="16" t="s">
        <v>47</v>
      </c>
      <c r="AA4" s="15"/>
      <c r="AB4" s="16" t="s">
        <v>46</v>
      </c>
      <c r="AC4" s="15"/>
      <c r="AD4" s="259" t="s">
        <v>45</v>
      </c>
      <c r="AE4" s="266"/>
      <c r="AG4" s="9"/>
      <c r="AH4" s="281"/>
      <c r="AI4" s="6"/>
      <c r="AJ4" s="6"/>
      <c r="AK4" s="6"/>
      <c r="AL4" s="6"/>
      <c r="AM4" s="6"/>
      <c r="AN4" s="6"/>
      <c r="AO4" s="6"/>
      <c r="AP4" s="6"/>
      <c r="AQ4" s="9"/>
    </row>
    <row r="5" spans="1:43" ht="25.5" customHeight="1" x14ac:dyDescent="0.2">
      <c r="A5" s="7"/>
      <c r="B5" s="354" t="s">
        <v>44</v>
      </c>
      <c r="C5" s="304"/>
      <c r="D5" s="304"/>
      <c r="E5" s="355"/>
      <c r="F5" s="303" t="s">
        <v>39</v>
      </c>
      <c r="G5" s="304"/>
      <c r="H5" s="304"/>
      <c r="I5" s="85" t="s">
        <v>38</v>
      </c>
      <c r="J5" s="267"/>
      <c r="K5" s="267"/>
      <c r="L5" s="267"/>
      <c r="M5" s="326"/>
      <c r="N5" s="4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8"/>
      <c r="AG5" s="9"/>
      <c r="AH5" s="281"/>
      <c r="AI5" s="6"/>
      <c r="AJ5" s="6"/>
      <c r="AK5" s="6"/>
      <c r="AL5" s="6"/>
      <c r="AM5" s="6"/>
      <c r="AN5" s="6"/>
      <c r="AO5" s="6"/>
      <c r="AP5" s="6"/>
      <c r="AQ5" s="9"/>
    </row>
    <row r="6" spans="1:43" ht="22.5" customHeight="1" x14ac:dyDescent="0.2">
      <c r="A6" s="7"/>
      <c r="B6" s="356"/>
      <c r="C6" s="306"/>
      <c r="D6" s="306"/>
      <c r="E6" s="357"/>
      <c r="F6" s="305" t="s">
        <v>37</v>
      </c>
      <c r="G6" s="306"/>
      <c r="H6" s="306"/>
      <c r="I6" s="327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9"/>
      <c r="U6" s="306" t="s">
        <v>42</v>
      </c>
      <c r="V6" s="306"/>
      <c r="W6" s="306"/>
      <c r="X6" s="292"/>
      <c r="Y6" s="293"/>
      <c r="Z6" s="293"/>
      <c r="AA6" s="293"/>
      <c r="AB6" s="293"/>
      <c r="AC6" s="293"/>
      <c r="AD6" s="293"/>
      <c r="AE6" s="294"/>
      <c r="AG6" s="9"/>
      <c r="AH6" s="281"/>
      <c r="AI6" s="6"/>
      <c r="AJ6" s="6"/>
      <c r="AK6" s="6"/>
      <c r="AL6" s="6"/>
      <c r="AM6" s="6"/>
      <c r="AN6" s="6"/>
      <c r="AO6" s="6"/>
      <c r="AP6" s="6"/>
      <c r="AQ6" s="9"/>
    </row>
    <row r="7" spans="1:43" ht="22.5" customHeight="1" x14ac:dyDescent="0.2">
      <c r="A7" s="7"/>
      <c r="B7" s="356"/>
      <c r="C7" s="306"/>
      <c r="D7" s="306"/>
      <c r="E7" s="357"/>
      <c r="F7" s="305"/>
      <c r="G7" s="306"/>
      <c r="H7" s="306"/>
      <c r="I7" s="330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2"/>
      <c r="U7" s="306" t="s">
        <v>41</v>
      </c>
      <c r="V7" s="306"/>
      <c r="W7" s="306"/>
      <c r="X7" s="292"/>
      <c r="Y7" s="293"/>
      <c r="Z7" s="293"/>
      <c r="AA7" s="293"/>
      <c r="AB7" s="293"/>
      <c r="AC7" s="293"/>
      <c r="AD7" s="293"/>
      <c r="AE7" s="294"/>
      <c r="AG7" s="9"/>
      <c r="AH7" s="281"/>
      <c r="AI7" s="6"/>
      <c r="AJ7" s="6"/>
      <c r="AK7" s="6"/>
      <c r="AL7" s="6"/>
      <c r="AM7" s="6"/>
      <c r="AN7" s="6"/>
      <c r="AO7" s="6"/>
      <c r="AP7" s="6"/>
      <c r="AQ7" s="9"/>
    </row>
    <row r="8" spans="1:43" ht="25.5" customHeight="1" thickBot="1" x14ac:dyDescent="0.25">
      <c r="A8" s="7"/>
      <c r="B8" s="358"/>
      <c r="C8" s="319"/>
      <c r="D8" s="319"/>
      <c r="E8" s="359"/>
      <c r="F8" s="318" t="s">
        <v>22</v>
      </c>
      <c r="G8" s="319"/>
      <c r="H8" s="319"/>
      <c r="I8" s="307"/>
      <c r="J8" s="308"/>
      <c r="K8" s="253" t="s">
        <v>34</v>
      </c>
      <c r="L8" s="254"/>
      <c r="M8" s="254"/>
      <c r="N8" s="14" t="str">
        <f>SUBSTITUTE(P8, ".","/ ")</f>
        <v/>
      </c>
      <c r="O8" s="13" t="str">
        <f ca="1">IF(P8="","",DATEDIF(N8,TODAY(),"Y"))</f>
        <v/>
      </c>
      <c r="P8" s="255"/>
      <c r="Q8" s="256"/>
      <c r="R8" s="256"/>
      <c r="S8" s="257"/>
      <c r="T8" s="253" t="s">
        <v>8</v>
      </c>
      <c r="U8" s="295"/>
      <c r="V8" s="316" t="str">
        <f ca="1">O8</f>
        <v/>
      </c>
      <c r="W8" s="317"/>
      <c r="X8" s="51"/>
      <c r="Y8" s="12"/>
      <c r="Z8" s="12"/>
      <c r="AA8" s="12"/>
      <c r="AB8" s="12"/>
      <c r="AC8" s="12"/>
      <c r="AD8" s="12"/>
      <c r="AE8" s="57"/>
      <c r="AG8" s="9"/>
      <c r="AH8" s="281"/>
      <c r="AI8" s="6"/>
      <c r="AJ8" s="6"/>
      <c r="AK8" s="6"/>
      <c r="AL8" s="6"/>
      <c r="AM8" s="6"/>
      <c r="AN8" s="6"/>
      <c r="AO8" s="6"/>
      <c r="AP8" s="6"/>
      <c r="AQ8" s="9"/>
    </row>
    <row r="9" spans="1:43" ht="25.5" customHeight="1" x14ac:dyDescent="0.2">
      <c r="A9" s="7"/>
      <c r="B9" s="339" t="s">
        <v>43</v>
      </c>
      <c r="C9" s="340"/>
      <c r="D9" s="340"/>
      <c r="E9" s="341"/>
      <c r="F9" s="303" t="s">
        <v>39</v>
      </c>
      <c r="G9" s="304"/>
      <c r="H9" s="304"/>
      <c r="I9" s="73" t="s">
        <v>38</v>
      </c>
      <c r="J9" s="267"/>
      <c r="K9" s="267"/>
      <c r="L9" s="267"/>
      <c r="M9" s="326"/>
      <c r="N9" s="4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8"/>
      <c r="AG9" s="9"/>
      <c r="AH9" s="281"/>
      <c r="AI9" s="6"/>
      <c r="AJ9" s="6"/>
      <c r="AK9" s="6"/>
      <c r="AL9" s="6"/>
      <c r="AM9" s="6"/>
      <c r="AN9" s="6"/>
      <c r="AO9" s="6"/>
      <c r="AP9" s="6"/>
      <c r="AQ9" s="9"/>
    </row>
    <row r="10" spans="1:43" ht="22.5" customHeight="1" x14ac:dyDescent="0.2">
      <c r="A10" s="7"/>
      <c r="B10" s="342"/>
      <c r="C10" s="343"/>
      <c r="D10" s="343"/>
      <c r="E10" s="344"/>
      <c r="F10" s="305" t="s">
        <v>37</v>
      </c>
      <c r="G10" s="306"/>
      <c r="H10" s="306"/>
      <c r="I10" s="327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9"/>
      <c r="U10" s="306" t="s">
        <v>42</v>
      </c>
      <c r="V10" s="306"/>
      <c r="W10" s="306"/>
      <c r="X10" s="292"/>
      <c r="Y10" s="293"/>
      <c r="Z10" s="293"/>
      <c r="AA10" s="293"/>
      <c r="AB10" s="293"/>
      <c r="AC10" s="293"/>
      <c r="AD10" s="293"/>
      <c r="AE10" s="294"/>
      <c r="AG10" s="9"/>
      <c r="AH10" s="281"/>
      <c r="AI10" s="6"/>
      <c r="AJ10" s="6"/>
      <c r="AK10" s="6"/>
      <c r="AL10" s="6"/>
      <c r="AM10" s="6"/>
      <c r="AN10" s="6"/>
      <c r="AO10" s="6"/>
      <c r="AP10" s="6"/>
      <c r="AQ10" s="9"/>
    </row>
    <row r="11" spans="1:43" ht="22.5" customHeight="1" x14ac:dyDescent="0.2">
      <c r="A11" s="7"/>
      <c r="B11" s="342"/>
      <c r="C11" s="343"/>
      <c r="D11" s="343"/>
      <c r="E11" s="344"/>
      <c r="F11" s="305"/>
      <c r="G11" s="306"/>
      <c r="H11" s="306"/>
      <c r="I11" s="330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2"/>
      <c r="U11" s="306" t="s">
        <v>41</v>
      </c>
      <c r="V11" s="306"/>
      <c r="W11" s="306"/>
      <c r="X11" s="292"/>
      <c r="Y11" s="293"/>
      <c r="Z11" s="293"/>
      <c r="AA11" s="293"/>
      <c r="AB11" s="293"/>
      <c r="AC11" s="293"/>
      <c r="AD11" s="293"/>
      <c r="AE11" s="294"/>
      <c r="AG11" s="9"/>
      <c r="AH11" s="281"/>
      <c r="AI11" s="6"/>
      <c r="AJ11" s="6"/>
      <c r="AK11" s="6"/>
      <c r="AL11" s="6"/>
      <c r="AM11" s="6"/>
      <c r="AN11" s="6"/>
      <c r="AO11" s="6"/>
      <c r="AP11" s="6"/>
      <c r="AQ11" s="9"/>
    </row>
    <row r="12" spans="1:43" ht="25.5" customHeight="1" thickBot="1" x14ac:dyDescent="0.25">
      <c r="A12" s="7"/>
      <c r="B12" s="345"/>
      <c r="C12" s="346"/>
      <c r="D12" s="346"/>
      <c r="E12" s="347"/>
      <c r="F12" s="318" t="s">
        <v>22</v>
      </c>
      <c r="G12" s="319"/>
      <c r="H12" s="319"/>
      <c r="I12" s="307"/>
      <c r="J12" s="308"/>
      <c r="K12" s="253" t="s">
        <v>34</v>
      </c>
      <c r="L12" s="254"/>
      <c r="M12" s="295"/>
      <c r="N12" s="14" t="str">
        <f>SUBSTITUTE(P12, ".","/ ")</f>
        <v/>
      </c>
      <c r="O12" s="13" t="str">
        <f ca="1">IF(P12="","",DATEDIF(N12,TODAY(),"Y"))</f>
        <v/>
      </c>
      <c r="P12" s="255"/>
      <c r="Q12" s="256"/>
      <c r="R12" s="256"/>
      <c r="S12" s="257"/>
      <c r="T12" s="253" t="s">
        <v>8</v>
      </c>
      <c r="U12" s="295"/>
      <c r="V12" s="316" t="str">
        <f ca="1">O12</f>
        <v/>
      </c>
      <c r="W12" s="317"/>
      <c r="X12" s="51"/>
      <c r="Y12" s="12"/>
      <c r="Z12" s="12"/>
      <c r="AA12" s="12"/>
      <c r="AB12" s="12"/>
      <c r="AC12" s="12"/>
      <c r="AD12" s="12"/>
      <c r="AE12" s="57"/>
      <c r="AG12" s="9"/>
      <c r="AH12" s="281"/>
      <c r="AI12" s="6"/>
      <c r="AJ12" s="6"/>
      <c r="AK12" s="6"/>
      <c r="AL12" s="6"/>
      <c r="AM12" s="6"/>
      <c r="AN12" s="6"/>
      <c r="AO12" s="6"/>
      <c r="AP12" s="6"/>
      <c r="AQ12" s="9"/>
    </row>
    <row r="13" spans="1:43" ht="25.5" customHeight="1" x14ac:dyDescent="0.2">
      <c r="A13" s="7"/>
      <c r="B13" s="320" t="s">
        <v>40</v>
      </c>
      <c r="C13" s="321"/>
      <c r="D13" s="321"/>
      <c r="E13" s="322"/>
      <c r="F13" s="303" t="s">
        <v>39</v>
      </c>
      <c r="G13" s="304"/>
      <c r="H13" s="304"/>
      <c r="I13" s="73" t="s">
        <v>38</v>
      </c>
      <c r="J13" s="267"/>
      <c r="K13" s="267"/>
      <c r="L13" s="267"/>
      <c r="M13" s="326"/>
      <c r="N13" s="4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8"/>
      <c r="AG13" s="9"/>
      <c r="AH13" s="281"/>
      <c r="AI13" s="6"/>
      <c r="AJ13" s="6"/>
      <c r="AK13" s="6"/>
      <c r="AL13" s="6"/>
      <c r="AM13" s="6"/>
      <c r="AN13" s="6"/>
      <c r="AO13" s="6"/>
      <c r="AP13" s="6"/>
      <c r="AQ13" s="9"/>
    </row>
    <row r="14" spans="1:43" ht="18" customHeight="1" x14ac:dyDescent="0.2">
      <c r="A14" s="7"/>
      <c r="B14" s="323"/>
      <c r="C14" s="324"/>
      <c r="D14" s="324"/>
      <c r="E14" s="325"/>
      <c r="F14" s="305" t="s">
        <v>37</v>
      </c>
      <c r="G14" s="306"/>
      <c r="H14" s="306"/>
      <c r="I14" s="292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309" t="s">
        <v>33</v>
      </c>
      <c r="V14" s="310"/>
      <c r="W14" s="311"/>
      <c r="X14" s="288"/>
      <c r="Y14" s="288"/>
      <c r="Z14" s="288"/>
      <c r="AA14" s="288"/>
      <c r="AB14" s="288"/>
      <c r="AC14" s="288"/>
      <c r="AD14" s="288"/>
      <c r="AE14" s="289"/>
      <c r="AG14" s="9"/>
      <c r="AH14" s="281"/>
      <c r="AI14" s="6"/>
      <c r="AJ14" s="6"/>
      <c r="AK14" s="6"/>
      <c r="AL14" s="6"/>
      <c r="AM14" s="6"/>
      <c r="AN14" s="6"/>
      <c r="AO14" s="6"/>
      <c r="AP14" s="6"/>
      <c r="AQ14" s="9"/>
    </row>
    <row r="15" spans="1:43" ht="18" customHeight="1" x14ac:dyDescent="0.2">
      <c r="A15" s="7"/>
      <c r="B15" s="333" t="s">
        <v>36</v>
      </c>
      <c r="C15" s="334"/>
      <c r="D15" s="334"/>
      <c r="E15" s="335"/>
      <c r="F15" s="305"/>
      <c r="G15" s="306"/>
      <c r="H15" s="306"/>
      <c r="I15" s="292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315"/>
      <c r="U15" s="312"/>
      <c r="V15" s="313"/>
      <c r="W15" s="314"/>
      <c r="X15" s="290"/>
      <c r="Y15" s="290"/>
      <c r="Z15" s="290"/>
      <c r="AA15" s="290"/>
      <c r="AB15" s="290"/>
      <c r="AC15" s="290"/>
      <c r="AD15" s="290"/>
      <c r="AE15" s="291"/>
      <c r="AG15" s="9"/>
      <c r="AH15" s="281"/>
      <c r="AI15" s="6"/>
      <c r="AJ15" s="6"/>
      <c r="AK15" s="6"/>
      <c r="AL15" s="6"/>
      <c r="AM15" s="6"/>
      <c r="AN15" s="6"/>
      <c r="AO15" s="6"/>
      <c r="AP15" s="6"/>
      <c r="AQ15" s="9"/>
    </row>
    <row r="16" spans="1:43" ht="25.5" customHeight="1" thickBot="1" x14ac:dyDescent="0.25">
      <c r="A16" s="7"/>
      <c r="B16" s="336"/>
      <c r="C16" s="337"/>
      <c r="D16" s="337"/>
      <c r="E16" s="338"/>
      <c r="F16" s="348" t="s">
        <v>22</v>
      </c>
      <c r="G16" s="254"/>
      <c r="H16" s="295"/>
      <c r="I16" s="307"/>
      <c r="J16" s="308"/>
      <c r="K16" s="253" t="s">
        <v>34</v>
      </c>
      <c r="L16" s="254"/>
      <c r="M16" s="295"/>
      <c r="N16" s="14" t="str">
        <f>SUBSTITUTE(P16, ".","/ ")</f>
        <v/>
      </c>
      <c r="O16" s="13" t="str">
        <f ca="1">IF(P16="","",DATEDIF(N16,TODAY(),"Y"))</f>
        <v/>
      </c>
      <c r="P16" s="255"/>
      <c r="Q16" s="256"/>
      <c r="R16" s="256"/>
      <c r="S16" s="257"/>
      <c r="T16" s="253" t="s">
        <v>8</v>
      </c>
      <c r="U16" s="295"/>
      <c r="V16" s="316" t="str">
        <f ca="1">O16</f>
        <v/>
      </c>
      <c r="W16" s="317"/>
      <c r="X16" s="253" t="s">
        <v>35</v>
      </c>
      <c r="Y16" s="254"/>
      <c r="Z16" s="254"/>
      <c r="AA16" s="295"/>
      <c r="AB16" s="269"/>
      <c r="AC16" s="269"/>
      <c r="AD16" s="269"/>
      <c r="AE16" s="270"/>
      <c r="AG16" s="9"/>
      <c r="AH16" s="281"/>
      <c r="AI16" s="6"/>
      <c r="AJ16" s="6"/>
      <c r="AK16" s="6"/>
      <c r="AL16" s="6"/>
      <c r="AM16" s="6"/>
      <c r="AN16" s="6"/>
      <c r="AO16" s="6"/>
      <c r="AP16" s="6"/>
      <c r="AQ16" s="9"/>
    </row>
    <row r="17" spans="1:43" ht="1.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G17" s="9"/>
      <c r="AH17" s="281"/>
      <c r="AI17" s="6"/>
      <c r="AJ17" s="6"/>
      <c r="AK17" s="6"/>
      <c r="AL17" s="6"/>
      <c r="AM17" s="6"/>
      <c r="AN17" s="6"/>
      <c r="AO17" s="6"/>
      <c r="AP17" s="6"/>
      <c r="AQ17" s="9"/>
    </row>
    <row r="18" spans="1:43" ht="21" customHeight="1" x14ac:dyDescent="0.2">
      <c r="A18" s="7"/>
      <c r="B18" s="68"/>
      <c r="C18" s="68"/>
      <c r="D18" s="68"/>
      <c r="E18" s="68"/>
      <c r="F18" s="68"/>
      <c r="G18" s="68"/>
      <c r="H18" s="68"/>
      <c r="I18" s="70" t="s">
        <v>60</v>
      </c>
      <c r="J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G18" s="9"/>
      <c r="AH18" s="281"/>
      <c r="AI18" s="6"/>
      <c r="AJ18" s="6"/>
      <c r="AK18" s="6"/>
      <c r="AL18" s="6"/>
      <c r="AM18" s="6"/>
      <c r="AN18" s="6"/>
      <c r="AO18" s="6"/>
      <c r="AP18" s="6"/>
      <c r="AQ18" s="9"/>
    </row>
    <row r="19" spans="1:43" ht="19.5" customHeight="1" x14ac:dyDescent="0.2">
      <c r="A19" s="7"/>
      <c r="B19" s="7"/>
      <c r="C19" s="48"/>
      <c r="D19" s="48"/>
      <c r="E19" s="48"/>
      <c r="F19" s="48"/>
      <c r="G19" s="48"/>
      <c r="H19" s="48"/>
      <c r="I19" s="48"/>
      <c r="J19" s="48"/>
      <c r="K19" s="7"/>
      <c r="L19" s="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G19" s="9"/>
      <c r="AH19" s="281"/>
      <c r="AI19" s="6"/>
      <c r="AJ19" s="6"/>
      <c r="AK19" s="6"/>
      <c r="AL19" s="6"/>
      <c r="AM19" s="6"/>
      <c r="AN19" s="6"/>
      <c r="AO19" s="6"/>
      <c r="AP19" s="6"/>
      <c r="AQ19" s="9"/>
    </row>
    <row r="20" spans="1:43" ht="22.5" customHeight="1" thickBot="1" x14ac:dyDescent="0.25">
      <c r="A20" s="7"/>
      <c r="B20" s="349" t="s">
        <v>198</v>
      </c>
      <c r="C20" s="349"/>
      <c r="D20" s="349"/>
      <c r="E20" s="349"/>
      <c r="F20" s="34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G20" s="9"/>
      <c r="AH20" s="10"/>
      <c r="AI20" s="6"/>
      <c r="AJ20" s="6"/>
      <c r="AK20" s="6"/>
      <c r="AL20" s="6"/>
      <c r="AM20" s="6"/>
      <c r="AN20" s="6"/>
      <c r="AO20" s="6"/>
      <c r="AP20" s="6"/>
      <c r="AQ20" s="9"/>
    </row>
    <row r="21" spans="1:43" ht="22.5" customHeight="1" thickBot="1" x14ac:dyDescent="0.25">
      <c r="A21" s="7"/>
      <c r="B21" s="350"/>
      <c r="C21" s="350"/>
      <c r="D21" s="179" t="s">
        <v>171</v>
      </c>
      <c r="E21" s="180" t="s">
        <v>172</v>
      </c>
      <c r="F21" s="177" t="s">
        <v>125</v>
      </c>
      <c r="G21" s="177" t="s">
        <v>173</v>
      </c>
      <c r="H21" s="351" t="s">
        <v>176</v>
      </c>
      <c r="I21" s="352"/>
      <c r="J21" s="259" t="s">
        <v>177</v>
      </c>
      <c r="K21" s="266"/>
      <c r="L21" s="258" t="s">
        <v>56</v>
      </c>
      <c r="M21" s="259"/>
      <c r="N21" s="259"/>
      <c r="O21" s="259"/>
      <c r="P21" s="259"/>
      <c r="Q21" s="266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G21" s="9"/>
      <c r="AH21" s="10"/>
      <c r="AI21" s="6"/>
      <c r="AJ21" s="6"/>
      <c r="AK21" s="6"/>
      <c r="AL21" s="6"/>
      <c r="AM21" s="6"/>
      <c r="AN21" s="6"/>
      <c r="AO21" s="6"/>
      <c r="AP21" s="6"/>
      <c r="AQ21" s="9"/>
    </row>
    <row r="22" spans="1:43" ht="22.5" customHeight="1" thickBot="1" x14ac:dyDescent="0.25">
      <c r="A22" s="7"/>
      <c r="B22" s="258" t="s">
        <v>53</v>
      </c>
      <c r="C22" s="266"/>
      <c r="D22" s="176">
        <f>COUNTIFS($K$46:$K$65,"男",$AD$46:$AD$65,"SC")</f>
        <v>0</v>
      </c>
      <c r="E22" s="177">
        <f>COUNTIFS($K$46:$K$65,"男",$AD$46:$AD$65,"CA")</f>
        <v>0</v>
      </c>
      <c r="F22" s="177">
        <f>COUNTIFS($K$46:$K$65,"男",$AD$46:$AD$65,"その他資格")</f>
        <v>0</v>
      </c>
      <c r="G22" s="177">
        <f>COUNTIFS($K$46:$K$65,"男",$AD$46:$AD$65,"理念")</f>
        <v>0</v>
      </c>
      <c r="H22" s="16">
        <f>SUM(D22:G22)</f>
        <v>0</v>
      </c>
      <c r="I22" s="28" t="s">
        <v>23</v>
      </c>
      <c r="J22" s="178">
        <f>COUNTIFS($K$46:$K$65,"男",$AD$46:$AD$65,"")</f>
        <v>0</v>
      </c>
      <c r="K22" s="29" t="s">
        <v>23</v>
      </c>
      <c r="L22" s="258">
        <f>H22+J22</f>
        <v>0</v>
      </c>
      <c r="M22" s="259"/>
      <c r="N22" s="259"/>
      <c r="O22" s="259"/>
      <c r="P22" s="259"/>
      <c r="Q22" s="28" t="s">
        <v>55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G22" s="9"/>
      <c r="AH22" s="10"/>
      <c r="AI22" s="6"/>
      <c r="AJ22" s="6"/>
      <c r="AK22" s="6"/>
      <c r="AL22" s="6"/>
      <c r="AM22" s="6"/>
      <c r="AN22" s="6"/>
      <c r="AO22" s="6"/>
      <c r="AP22" s="6"/>
      <c r="AQ22" s="9"/>
    </row>
    <row r="23" spans="1:43" ht="22.5" customHeight="1" thickBot="1" x14ac:dyDescent="0.25">
      <c r="A23" s="7"/>
      <c r="B23" s="299" t="s">
        <v>54</v>
      </c>
      <c r="C23" s="301"/>
      <c r="D23" s="176">
        <f>COUNTIFS($K$46:$K$65,"女",$AD$46:$AD$65,"SC")</f>
        <v>0</v>
      </c>
      <c r="E23" s="177">
        <f>COUNTIFS($K$46:$K$65,"女",$AD$46:$AD$65,"CA")</f>
        <v>0</v>
      </c>
      <c r="F23" s="177">
        <f>COUNTIFS($K$46:$K$65,"女",$AD$46:$AD$65,"その他資格")</f>
        <v>0</v>
      </c>
      <c r="G23" s="177">
        <f>COUNTIFS($K$46:$K$65,"女",$AD$46:$AD$65,"理念")</f>
        <v>0</v>
      </c>
      <c r="H23" s="16">
        <f>SUM(D23:G23)</f>
        <v>0</v>
      </c>
      <c r="I23" s="67" t="s">
        <v>23</v>
      </c>
      <c r="J23" s="178">
        <f>COUNTIFS($K$46:$K$65,"女",$AD$46:$AD$65,"")</f>
        <v>0</v>
      </c>
      <c r="K23" s="27" t="s">
        <v>55</v>
      </c>
      <c r="L23" s="258">
        <f>H23+J23</f>
        <v>0</v>
      </c>
      <c r="M23" s="259"/>
      <c r="N23" s="259"/>
      <c r="O23" s="259"/>
      <c r="P23" s="259"/>
      <c r="Q23" s="28" t="s">
        <v>55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G23" s="9"/>
      <c r="AH23" s="10"/>
      <c r="AI23" s="6"/>
      <c r="AJ23" s="6"/>
      <c r="AK23" s="6"/>
      <c r="AL23" s="6"/>
      <c r="AM23" s="6"/>
      <c r="AN23" s="6"/>
      <c r="AO23" s="6"/>
      <c r="AP23" s="6"/>
      <c r="AQ23" s="9"/>
    </row>
    <row r="24" spans="1:43" ht="22.5" customHeight="1" thickBot="1" x14ac:dyDescent="0.25">
      <c r="A24" s="7"/>
      <c r="B24" s="299" t="s">
        <v>19</v>
      </c>
      <c r="C24" s="301"/>
      <c r="D24" s="176">
        <f>D22+D23</f>
        <v>0</v>
      </c>
      <c r="E24" s="177">
        <f t="shared" ref="E24:J24" si="0">E22+E23</f>
        <v>0</v>
      </c>
      <c r="F24" s="177">
        <f t="shared" si="0"/>
        <v>0</v>
      </c>
      <c r="G24" s="177">
        <f t="shared" si="0"/>
        <v>0</v>
      </c>
      <c r="H24" s="58">
        <f t="shared" si="0"/>
        <v>0</v>
      </c>
      <c r="I24" s="66" t="s">
        <v>23</v>
      </c>
      <c r="J24" s="175">
        <f t="shared" si="0"/>
        <v>0</v>
      </c>
      <c r="K24" s="58" t="s">
        <v>55</v>
      </c>
      <c r="L24" s="258">
        <f>L22+L23</f>
        <v>0</v>
      </c>
      <c r="M24" s="259"/>
      <c r="N24" s="259"/>
      <c r="O24" s="259"/>
      <c r="P24" s="259"/>
      <c r="Q24" s="28" t="s">
        <v>55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G24" s="9"/>
      <c r="AH24" s="10"/>
      <c r="AI24" s="6"/>
      <c r="AJ24" s="6"/>
      <c r="AK24" s="6"/>
      <c r="AL24" s="6"/>
      <c r="AM24" s="6"/>
      <c r="AN24" s="6"/>
      <c r="AO24" s="6"/>
      <c r="AP24" s="6"/>
      <c r="AQ24" s="9"/>
    </row>
    <row r="25" spans="1:43" ht="22.5" customHeight="1" x14ac:dyDescent="0.2">
      <c r="A25" s="7"/>
      <c r="B25" s="7"/>
      <c r="C25" s="49"/>
      <c r="D25" s="49"/>
      <c r="E25" s="49"/>
      <c r="F25" s="49"/>
      <c r="G25" s="49"/>
      <c r="H25" s="49"/>
      <c r="I25" s="49"/>
      <c r="J25" s="49"/>
      <c r="K25" s="20"/>
      <c r="L25" s="21"/>
      <c r="M25" s="49"/>
      <c r="N25" s="49"/>
      <c r="O25" s="56"/>
      <c r="P25" s="56"/>
      <c r="Q25" s="56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G25" s="9"/>
      <c r="AH25" s="10"/>
      <c r="AI25" s="6"/>
      <c r="AJ25" s="6"/>
      <c r="AK25" s="6"/>
      <c r="AL25" s="6"/>
      <c r="AM25" s="6"/>
      <c r="AN25" s="6"/>
      <c r="AO25" s="6"/>
      <c r="AP25" s="6"/>
      <c r="AQ25" s="9"/>
    </row>
    <row r="26" spans="1:43" ht="22.5" customHeight="1" x14ac:dyDescent="0.2">
      <c r="A26" s="7"/>
      <c r="B26" s="7"/>
      <c r="C26" s="49"/>
      <c r="D26" s="49"/>
      <c r="E26" s="49"/>
      <c r="F26" s="49"/>
      <c r="G26" s="49"/>
      <c r="H26" s="49"/>
      <c r="I26" s="49"/>
      <c r="J26" s="49"/>
      <c r="K26" s="20"/>
      <c r="L26" s="21"/>
      <c r="M26" s="49"/>
      <c r="N26" s="49"/>
      <c r="O26" s="56"/>
      <c r="P26" s="56"/>
      <c r="Q26" s="5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G26" s="9"/>
      <c r="AH26" s="10"/>
      <c r="AI26" s="6"/>
      <c r="AJ26" s="6"/>
      <c r="AK26" s="6"/>
      <c r="AL26" s="6"/>
      <c r="AM26" s="6"/>
      <c r="AN26" s="6"/>
      <c r="AO26" s="6"/>
      <c r="AP26" s="6"/>
      <c r="AQ26" s="9"/>
    </row>
    <row r="27" spans="1:43" ht="31.5" customHeight="1" thickBot="1" x14ac:dyDescent="0.25">
      <c r="A27" s="7"/>
      <c r="B27" s="59" t="s">
        <v>32</v>
      </c>
      <c r="C27" s="58"/>
      <c r="D27" s="58"/>
      <c r="E27" s="58"/>
      <c r="F27" s="58"/>
      <c r="G27" s="58"/>
      <c r="H27" s="58"/>
      <c r="I27" s="58"/>
      <c r="J27" s="58"/>
      <c r="K27" s="11"/>
      <c r="L27" s="11"/>
      <c r="M27" s="1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G27" s="9"/>
      <c r="AH27" s="281"/>
      <c r="AI27" s="6"/>
      <c r="AJ27" s="6"/>
      <c r="AK27" s="6"/>
      <c r="AL27" s="6"/>
      <c r="AM27" s="6"/>
      <c r="AN27" s="6"/>
      <c r="AO27" s="6"/>
      <c r="AP27" s="6"/>
      <c r="AQ27" s="9"/>
    </row>
    <row r="28" spans="1:43" ht="18" customHeight="1" x14ac:dyDescent="0.2">
      <c r="A28" s="7"/>
      <c r="B28" s="296"/>
      <c r="C28" s="298"/>
      <c r="D28" s="296" t="s">
        <v>31</v>
      </c>
      <c r="E28" s="297"/>
      <c r="F28" s="297"/>
      <c r="G28" s="298"/>
      <c r="H28" s="296" t="s">
        <v>30</v>
      </c>
      <c r="I28" s="297"/>
      <c r="J28" s="297"/>
      <c r="K28" s="298"/>
      <c r="L28" s="260" t="s">
        <v>29</v>
      </c>
      <c r="M28" s="261"/>
      <c r="N28" s="261"/>
      <c r="O28" s="261"/>
      <c r="P28" s="261"/>
      <c r="Q28" s="262"/>
      <c r="R28" s="297" t="s">
        <v>28</v>
      </c>
      <c r="S28" s="297"/>
      <c r="T28" s="297"/>
      <c r="U28" s="298"/>
      <c r="V28" s="7"/>
      <c r="W28" s="7"/>
      <c r="X28" s="7"/>
      <c r="Y28" s="7"/>
      <c r="Z28" s="7"/>
      <c r="AA28" s="7"/>
      <c r="AG28" s="9"/>
      <c r="AH28" s="281"/>
      <c r="AI28" s="6"/>
      <c r="AJ28" s="6"/>
      <c r="AK28" s="6"/>
      <c r="AL28" s="6"/>
      <c r="AM28" s="6"/>
      <c r="AN28" s="6"/>
      <c r="AO28" s="6"/>
      <c r="AP28" s="6"/>
      <c r="AQ28" s="9"/>
    </row>
    <row r="29" spans="1:43" ht="15" customHeight="1" thickBot="1" x14ac:dyDescent="0.25">
      <c r="A29" s="7"/>
      <c r="B29" s="299"/>
      <c r="C29" s="301"/>
      <c r="D29" s="299" t="s">
        <v>27</v>
      </c>
      <c r="E29" s="300"/>
      <c r="F29" s="300"/>
      <c r="G29" s="301"/>
      <c r="H29" s="299" t="s">
        <v>26</v>
      </c>
      <c r="I29" s="300"/>
      <c r="J29" s="300"/>
      <c r="K29" s="301"/>
      <c r="L29" s="263"/>
      <c r="M29" s="264"/>
      <c r="N29" s="264"/>
      <c r="O29" s="264"/>
      <c r="P29" s="264"/>
      <c r="Q29" s="265"/>
      <c r="R29" s="300"/>
      <c r="S29" s="300"/>
      <c r="T29" s="300"/>
      <c r="U29" s="301"/>
      <c r="V29" s="7"/>
      <c r="W29" s="7"/>
      <c r="X29" s="7"/>
      <c r="Y29" s="7"/>
      <c r="Z29" s="7"/>
      <c r="AA29" s="7"/>
      <c r="AI29" s="6"/>
      <c r="AJ29" s="6"/>
      <c r="AK29" s="6"/>
      <c r="AL29" s="6"/>
      <c r="AM29" s="6"/>
      <c r="AN29" s="6"/>
      <c r="AO29" s="6"/>
      <c r="AP29" s="6"/>
    </row>
    <row r="30" spans="1:43" ht="22.5" customHeight="1" thickBot="1" x14ac:dyDescent="0.25">
      <c r="A30" s="7"/>
      <c r="B30" s="258" t="s">
        <v>25</v>
      </c>
      <c r="C30" s="266"/>
      <c r="D30" s="206">
        <f>SUM(AL79:AL81)</f>
        <v>0</v>
      </c>
      <c r="E30" s="207"/>
      <c r="F30" s="207"/>
      <c r="G30" s="67" t="s">
        <v>23</v>
      </c>
      <c r="H30" s="258">
        <f>SUM(AL82:AL87)</f>
        <v>0</v>
      </c>
      <c r="I30" s="259"/>
      <c r="J30" s="259"/>
      <c r="K30" s="16" t="s">
        <v>23</v>
      </c>
      <c r="L30" s="258">
        <f>SUM(AL88:AL90)</f>
        <v>0</v>
      </c>
      <c r="M30" s="259"/>
      <c r="N30" s="259"/>
      <c r="O30" s="259"/>
      <c r="P30" s="259"/>
      <c r="Q30" s="67" t="s">
        <v>23</v>
      </c>
      <c r="R30" s="259">
        <f>SUM(D30:Q30)</f>
        <v>0</v>
      </c>
      <c r="S30" s="259"/>
      <c r="T30" s="259"/>
      <c r="U30" s="28" t="s">
        <v>23</v>
      </c>
      <c r="V30" s="7"/>
      <c r="W30" s="7"/>
      <c r="X30" s="7"/>
      <c r="Y30" s="7"/>
      <c r="Z30" s="7"/>
      <c r="AA30" s="7"/>
      <c r="AI30" s="6"/>
      <c r="AJ30" s="6"/>
      <c r="AK30" s="6"/>
      <c r="AL30" s="6"/>
      <c r="AM30" s="6"/>
      <c r="AN30" s="6"/>
      <c r="AO30" s="6"/>
      <c r="AP30" s="6"/>
    </row>
    <row r="31" spans="1:43" ht="22.5" customHeight="1" thickBot="1" x14ac:dyDescent="0.25">
      <c r="A31" s="7"/>
      <c r="B31" s="299" t="s">
        <v>24</v>
      </c>
      <c r="C31" s="301"/>
      <c r="D31" s="299">
        <f>SUM(AM79:AM81)</f>
        <v>0</v>
      </c>
      <c r="E31" s="300"/>
      <c r="F31" s="300"/>
      <c r="G31" s="66" t="s">
        <v>23</v>
      </c>
      <c r="H31" s="258">
        <f>SUM(AM82:AM87)</f>
        <v>0</v>
      </c>
      <c r="I31" s="259"/>
      <c r="J31" s="259"/>
      <c r="K31" s="58" t="s">
        <v>23</v>
      </c>
      <c r="L31" s="258">
        <f>SUM(AM88:AM90)</f>
        <v>0</v>
      </c>
      <c r="M31" s="259"/>
      <c r="N31" s="259"/>
      <c r="O31" s="259"/>
      <c r="P31" s="259"/>
      <c r="Q31" s="67" t="s">
        <v>23</v>
      </c>
      <c r="R31" s="259">
        <f>SUM(D31:Q31)</f>
        <v>0</v>
      </c>
      <c r="S31" s="259"/>
      <c r="T31" s="259"/>
      <c r="U31" s="26" t="s">
        <v>23</v>
      </c>
      <c r="V31" s="7"/>
      <c r="W31" s="7"/>
      <c r="X31" s="7"/>
      <c r="Y31" s="7"/>
      <c r="Z31" s="7"/>
      <c r="AA31" s="7"/>
      <c r="AI31" s="6"/>
      <c r="AJ31" s="6"/>
      <c r="AK31" s="6"/>
      <c r="AL31" s="6"/>
      <c r="AM31" s="6"/>
      <c r="AN31" s="6"/>
      <c r="AO31" s="6"/>
      <c r="AP31" s="6"/>
    </row>
    <row r="32" spans="1:43" ht="22.5" customHeight="1" thickBot="1" x14ac:dyDescent="0.25">
      <c r="A32" s="7"/>
      <c r="B32" s="299" t="s">
        <v>19</v>
      </c>
      <c r="C32" s="301"/>
      <c r="D32" s="299">
        <f>SUM(D30:D31)</f>
        <v>0</v>
      </c>
      <c r="E32" s="300"/>
      <c r="F32" s="300"/>
      <c r="G32" s="66" t="s">
        <v>23</v>
      </c>
      <c r="H32" s="299">
        <f>SUM(H30:H31)</f>
        <v>0</v>
      </c>
      <c r="I32" s="300"/>
      <c r="J32" s="300"/>
      <c r="K32" s="58" t="s">
        <v>23</v>
      </c>
      <c r="L32" s="258">
        <f>SUM(L30:L31)</f>
        <v>0</v>
      </c>
      <c r="M32" s="259"/>
      <c r="N32" s="259">
        <f t="shared" ref="N32" si="1">SUM(N30:P31)</f>
        <v>0</v>
      </c>
      <c r="O32" s="259"/>
      <c r="P32" s="259"/>
      <c r="Q32" s="67" t="s">
        <v>23</v>
      </c>
      <c r="R32" s="300">
        <f>SUM(R30:R31)</f>
        <v>0</v>
      </c>
      <c r="S32" s="300"/>
      <c r="T32" s="300"/>
      <c r="U32" s="26" t="s">
        <v>23</v>
      </c>
      <c r="V32" s="7"/>
      <c r="W32" s="7"/>
      <c r="X32" s="7"/>
      <c r="Y32" s="7"/>
      <c r="Z32" s="7"/>
      <c r="AA32" s="7"/>
      <c r="AI32" s="6"/>
      <c r="AJ32" s="6"/>
      <c r="AK32" s="6"/>
      <c r="AL32" s="6"/>
      <c r="AM32" s="6"/>
      <c r="AN32" s="6"/>
      <c r="AO32" s="6"/>
      <c r="AP32" s="6"/>
    </row>
    <row r="33" spans="1:49" ht="22.5" customHeight="1" x14ac:dyDescent="0.2">
      <c r="A33" s="7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7"/>
      <c r="W33" s="7"/>
      <c r="X33" s="7"/>
      <c r="Y33" s="7"/>
      <c r="Z33" s="7"/>
      <c r="AA33" s="7"/>
      <c r="AI33" s="6"/>
      <c r="AJ33" s="6"/>
      <c r="AK33" s="6"/>
      <c r="AL33" s="6"/>
      <c r="AM33" s="6"/>
      <c r="AN33" s="6"/>
      <c r="AO33" s="6"/>
      <c r="AP33" s="6"/>
    </row>
    <row r="34" spans="1:49" ht="28.5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0"/>
      <c r="L34" s="30"/>
      <c r="M34" s="32"/>
      <c r="N34" s="32"/>
      <c r="O34" s="32"/>
      <c r="P34" s="32"/>
      <c r="Q34" s="22"/>
      <c r="R34" s="2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I34" s="6"/>
      <c r="AJ34" s="6"/>
      <c r="AK34" s="6"/>
      <c r="AL34" s="6"/>
      <c r="AM34" s="6"/>
      <c r="AN34" s="6"/>
      <c r="AO34" s="6"/>
      <c r="AP34" s="6"/>
    </row>
    <row r="35" spans="1:49" ht="28.5" customHeight="1" x14ac:dyDescent="0.2">
      <c r="A35" s="33"/>
      <c r="B35" s="34"/>
      <c r="C35" s="34"/>
      <c r="D35" s="34"/>
      <c r="E35" s="34"/>
      <c r="F35" s="34"/>
      <c r="G35" s="34"/>
      <c r="H35" s="35"/>
      <c r="I35" s="35"/>
      <c r="J35" s="35"/>
      <c r="K35" s="20"/>
      <c r="L35" s="21"/>
      <c r="M35" s="36"/>
      <c r="N35" s="34"/>
      <c r="O35" s="34"/>
      <c r="P35" s="34"/>
      <c r="R35" s="33"/>
      <c r="S35" s="34"/>
      <c r="T35" s="34"/>
      <c r="U35" s="34"/>
      <c r="V35" s="34"/>
      <c r="W35" s="34"/>
      <c r="X35" s="34"/>
      <c r="Y35" s="37"/>
      <c r="Z35" s="37"/>
      <c r="AA35" s="37"/>
      <c r="AB35" s="36"/>
      <c r="AC35" s="36"/>
      <c r="AD35" s="34"/>
      <c r="AE35" s="34"/>
      <c r="AI35" s="6"/>
      <c r="AJ35" s="6"/>
      <c r="AK35" s="6"/>
      <c r="AL35" s="6"/>
      <c r="AM35" s="6"/>
      <c r="AN35" s="6"/>
      <c r="AO35" s="6"/>
      <c r="AP35" s="6"/>
    </row>
    <row r="36" spans="1:49" ht="28.5" customHeight="1" x14ac:dyDescent="0.2">
      <c r="A36" s="33"/>
      <c r="B36" s="38"/>
      <c r="C36" s="38"/>
      <c r="D36" s="38"/>
      <c r="E36" s="38"/>
      <c r="F36" s="38"/>
      <c r="G36" s="38"/>
      <c r="H36" s="35"/>
      <c r="I36" s="35"/>
      <c r="J36" s="35"/>
      <c r="K36" s="20"/>
      <c r="L36" s="21"/>
      <c r="M36" s="36"/>
      <c r="N36" s="34"/>
      <c r="O36" s="34"/>
      <c r="P36" s="34"/>
      <c r="R36" s="33"/>
      <c r="S36" s="38"/>
      <c r="T36" s="38"/>
      <c r="U36" s="38"/>
      <c r="V36" s="38"/>
      <c r="W36" s="38"/>
      <c r="X36" s="38"/>
      <c r="Y36" s="37"/>
      <c r="Z36" s="37"/>
      <c r="AA36" s="37"/>
      <c r="AB36" s="36"/>
      <c r="AC36" s="36"/>
      <c r="AD36" s="34"/>
      <c r="AE36" s="34"/>
      <c r="AI36" s="6"/>
      <c r="AJ36" s="6"/>
      <c r="AK36" s="6"/>
      <c r="AL36" s="6"/>
      <c r="AM36" s="6"/>
      <c r="AN36" s="6"/>
      <c r="AO36" s="6"/>
      <c r="AP36" s="6"/>
    </row>
    <row r="37" spans="1:49" ht="28.5" customHeight="1" x14ac:dyDescent="0.2">
      <c r="A37" s="33"/>
      <c r="B37" s="34"/>
      <c r="C37" s="34"/>
      <c r="D37" s="34"/>
      <c r="E37" s="34"/>
      <c r="F37" s="34"/>
      <c r="G37" s="34"/>
      <c r="H37" s="20"/>
      <c r="I37" s="20"/>
      <c r="J37" s="20"/>
      <c r="K37" s="20"/>
      <c r="L37" s="21"/>
      <c r="M37" s="36"/>
      <c r="N37" s="34"/>
      <c r="O37" s="34"/>
      <c r="P37" s="34"/>
      <c r="R37" s="33"/>
      <c r="S37" s="34"/>
      <c r="T37" s="34"/>
      <c r="U37" s="34"/>
      <c r="V37" s="34"/>
      <c r="W37" s="34"/>
      <c r="X37" s="34"/>
      <c r="Y37" s="37"/>
      <c r="Z37" s="37"/>
      <c r="AA37" s="37"/>
      <c r="AB37" s="36"/>
      <c r="AC37" s="36"/>
      <c r="AD37" s="34"/>
      <c r="AE37" s="34"/>
      <c r="AI37" s="6"/>
      <c r="AJ37" s="6"/>
      <c r="AK37" s="6"/>
      <c r="AL37" s="6"/>
      <c r="AM37" s="6"/>
      <c r="AN37" s="6"/>
      <c r="AO37" s="6"/>
      <c r="AP37" s="6"/>
    </row>
    <row r="38" spans="1:49" ht="28.5" customHeight="1" x14ac:dyDescent="0.2">
      <c r="A38" s="33"/>
      <c r="B38" s="38"/>
      <c r="C38" s="38"/>
      <c r="D38" s="38"/>
      <c r="E38" s="38"/>
      <c r="F38" s="38"/>
      <c r="G38" s="38"/>
      <c r="H38" s="20"/>
      <c r="I38" s="20"/>
      <c r="J38" s="20"/>
      <c r="K38" s="20"/>
      <c r="L38" s="21"/>
      <c r="M38" s="36"/>
      <c r="N38" s="34"/>
      <c r="O38" s="34"/>
      <c r="P38" s="34"/>
      <c r="R38" s="33"/>
      <c r="S38" s="38"/>
      <c r="T38" s="38"/>
      <c r="U38" s="38"/>
      <c r="V38" s="38"/>
      <c r="W38" s="38"/>
      <c r="X38" s="38"/>
      <c r="Y38" s="37"/>
      <c r="Z38" s="37"/>
      <c r="AA38" s="37"/>
      <c r="AB38" s="36"/>
      <c r="AC38" s="36"/>
      <c r="AD38" s="34"/>
      <c r="AE38" s="34"/>
      <c r="AI38" s="6"/>
      <c r="AJ38" s="6"/>
      <c r="AK38" s="6"/>
      <c r="AL38" s="6"/>
      <c r="AM38" s="6"/>
      <c r="AN38" s="6"/>
      <c r="AO38" s="6"/>
      <c r="AP38" s="6"/>
    </row>
    <row r="39" spans="1:49" ht="28.5" customHeight="1" x14ac:dyDescent="0.2">
      <c r="A39" s="33"/>
      <c r="B39" s="34"/>
      <c r="C39" s="34"/>
      <c r="D39" s="34"/>
      <c r="E39" s="34"/>
      <c r="F39" s="34"/>
      <c r="G39" s="34"/>
      <c r="H39" s="20"/>
      <c r="I39" s="20"/>
      <c r="J39" s="20"/>
      <c r="K39" s="20"/>
      <c r="L39" s="21"/>
      <c r="M39" s="36"/>
      <c r="N39" s="34"/>
      <c r="O39" s="34"/>
      <c r="P39" s="34"/>
      <c r="R39" s="33"/>
      <c r="S39" s="34"/>
      <c r="T39" s="34"/>
      <c r="U39" s="34"/>
      <c r="V39" s="34"/>
      <c r="W39" s="34"/>
      <c r="X39" s="34"/>
      <c r="Y39" s="37"/>
      <c r="Z39" s="37"/>
      <c r="AA39" s="37"/>
      <c r="AB39" s="36"/>
      <c r="AC39" s="36"/>
      <c r="AD39" s="34"/>
      <c r="AE39" s="34"/>
      <c r="AI39" s="6"/>
      <c r="AJ39" s="6"/>
      <c r="AK39" s="6"/>
      <c r="AL39" s="6"/>
      <c r="AM39" s="6"/>
      <c r="AN39" s="6"/>
      <c r="AO39" s="6"/>
      <c r="AP39" s="6"/>
    </row>
    <row r="40" spans="1:49" ht="28.5" customHeight="1" x14ac:dyDescent="0.2">
      <c r="A40" s="33"/>
      <c r="B40" s="38"/>
      <c r="C40" s="38"/>
      <c r="D40" s="38"/>
      <c r="E40" s="38"/>
      <c r="F40" s="38"/>
      <c r="G40" s="38"/>
      <c r="H40" s="20"/>
      <c r="I40" s="20"/>
      <c r="J40" s="20"/>
      <c r="K40" s="20"/>
      <c r="L40" s="21"/>
      <c r="M40" s="36"/>
      <c r="N40" s="34"/>
      <c r="O40" s="34"/>
      <c r="P40" s="34"/>
      <c r="R40" s="33"/>
      <c r="S40" s="38"/>
      <c r="T40" s="38"/>
      <c r="U40" s="38"/>
      <c r="V40" s="38"/>
      <c r="W40" s="38"/>
      <c r="X40" s="38"/>
      <c r="Y40" s="37"/>
      <c r="Z40" s="37"/>
      <c r="AA40" s="37"/>
      <c r="AB40" s="36"/>
      <c r="AC40" s="36"/>
      <c r="AD40" s="34"/>
      <c r="AE40" s="34"/>
      <c r="AI40" s="6"/>
      <c r="AJ40" s="6"/>
      <c r="AK40" s="6"/>
      <c r="AL40" s="6"/>
      <c r="AM40" s="6"/>
      <c r="AN40" s="6"/>
      <c r="AO40" s="6"/>
      <c r="AP40" s="6"/>
    </row>
    <row r="41" spans="1:49" ht="28.5" customHeight="1" x14ac:dyDescent="0.2">
      <c r="A41" s="33"/>
      <c r="B41" s="34"/>
      <c r="C41" s="34"/>
      <c r="D41" s="34"/>
      <c r="E41" s="34"/>
      <c r="F41" s="34"/>
      <c r="G41" s="34"/>
      <c r="H41" s="39"/>
      <c r="I41" s="39"/>
      <c r="J41" s="39"/>
      <c r="K41" s="20"/>
      <c r="L41" s="21"/>
      <c r="M41" s="36"/>
      <c r="N41" s="34"/>
      <c r="O41" s="34"/>
      <c r="P41" s="34"/>
      <c r="R41" s="33"/>
      <c r="S41" s="34"/>
      <c r="T41" s="34"/>
      <c r="U41" s="34"/>
      <c r="V41" s="34"/>
      <c r="W41" s="34"/>
      <c r="X41" s="34"/>
      <c r="Y41" s="37"/>
      <c r="Z41" s="37"/>
      <c r="AA41" s="37"/>
      <c r="AB41" s="36"/>
      <c r="AC41" s="36"/>
      <c r="AD41" s="34"/>
      <c r="AE41" s="34"/>
      <c r="AI41" s="6"/>
      <c r="AJ41" s="6"/>
      <c r="AK41" s="6"/>
      <c r="AL41" s="6"/>
      <c r="AM41" s="6"/>
      <c r="AN41" s="6"/>
      <c r="AO41" s="6"/>
      <c r="AP41" s="6"/>
    </row>
    <row r="42" spans="1:49" ht="28.5" customHeight="1" x14ac:dyDescent="0.15">
      <c r="A42" s="43" t="s">
        <v>197</v>
      </c>
      <c r="B42" s="43"/>
      <c r="D42" s="25"/>
      <c r="E42" s="25"/>
      <c r="F42" s="25"/>
      <c r="G42" s="72" t="s">
        <v>59</v>
      </c>
      <c r="H42" s="25"/>
      <c r="J42"/>
      <c r="K42" s="20"/>
      <c r="L42" s="21"/>
      <c r="M42" s="36"/>
      <c r="N42" s="34"/>
      <c r="O42" s="34"/>
      <c r="P42" s="34"/>
      <c r="R42" s="33"/>
      <c r="S42" s="38"/>
      <c r="T42" s="38"/>
      <c r="U42" s="38"/>
      <c r="V42" s="38"/>
      <c r="W42" s="38"/>
      <c r="X42" s="38"/>
      <c r="Y42" s="37"/>
      <c r="Z42" s="37"/>
      <c r="AA42" s="37"/>
      <c r="AB42" s="36"/>
      <c r="AC42" s="36"/>
      <c r="AD42" s="34"/>
      <c r="AE42" s="34"/>
      <c r="AI42" s="6"/>
      <c r="AJ42" s="6"/>
      <c r="AK42" s="6"/>
      <c r="AL42" s="6"/>
      <c r="AM42" s="6"/>
      <c r="AN42" s="6"/>
      <c r="AO42" s="6"/>
      <c r="AP42" s="6"/>
    </row>
    <row r="43" spans="1:49" ht="28.5" customHeight="1" x14ac:dyDescent="0.15">
      <c r="A43" s="71" t="s">
        <v>20</v>
      </c>
      <c r="B43" s="2"/>
      <c r="D43" s="25"/>
      <c r="E43" s="25"/>
      <c r="F43" s="25"/>
      <c r="G43" s="92" t="s">
        <v>60</v>
      </c>
      <c r="H43" s="25"/>
      <c r="I43" s="25"/>
      <c r="J43"/>
      <c r="K43" s="20"/>
      <c r="L43" s="21"/>
      <c r="M43" s="36"/>
      <c r="N43" s="34"/>
      <c r="O43" s="34"/>
      <c r="P43" s="34"/>
      <c r="R43" s="33"/>
      <c r="S43" s="34"/>
      <c r="T43" s="34"/>
      <c r="U43" s="34"/>
      <c r="V43" s="34"/>
      <c r="W43" s="34"/>
      <c r="X43" s="34"/>
      <c r="Y43" s="37"/>
      <c r="Z43" s="37"/>
      <c r="AA43" s="37"/>
      <c r="AB43" s="36"/>
      <c r="AC43" s="36"/>
      <c r="AD43" s="34"/>
      <c r="AE43" s="34"/>
      <c r="AI43" s="6"/>
      <c r="AJ43" s="6"/>
      <c r="AK43" s="6"/>
      <c r="AL43" s="6"/>
      <c r="AM43" s="6"/>
      <c r="AN43" s="6"/>
      <c r="AO43" s="6"/>
      <c r="AP43" s="6"/>
    </row>
    <row r="44" spans="1:49" ht="28.5" customHeight="1" thickBot="1" x14ac:dyDescent="0.25">
      <c r="A44" s="71"/>
      <c r="D44" s="25"/>
      <c r="E44" s="25"/>
      <c r="F44" s="25"/>
      <c r="G44" s="81" t="s">
        <v>178</v>
      </c>
      <c r="H44" s="25"/>
      <c r="I44" s="25"/>
      <c r="J44"/>
      <c r="K44" s="20"/>
      <c r="L44" s="21"/>
      <c r="M44" s="36"/>
      <c r="N44" s="34"/>
      <c r="O44" s="34"/>
      <c r="R44" s="33"/>
      <c r="S44" s="34"/>
      <c r="T44" s="34"/>
      <c r="U44" s="34"/>
      <c r="V44" s="34"/>
      <c r="W44" s="34"/>
      <c r="X44" s="34"/>
      <c r="Y44" s="37"/>
      <c r="Z44" s="37"/>
      <c r="AA44" s="37"/>
      <c r="AB44" s="36"/>
      <c r="AC44" s="36"/>
      <c r="AD44" s="34"/>
      <c r="AE44" s="34"/>
      <c r="AI44" s="6"/>
      <c r="AJ44" s="6"/>
      <c r="AK44" s="6"/>
      <c r="AL44" s="6"/>
      <c r="AM44" s="6"/>
      <c r="AN44" s="185" t="s">
        <v>190</v>
      </c>
      <c r="AO44" s="185"/>
      <c r="AP44" s="185"/>
      <c r="AQ44" s="185"/>
      <c r="AR44" s="185"/>
      <c r="AS44" s="185"/>
      <c r="AT44" s="185"/>
      <c r="AU44" s="185"/>
      <c r="AV44" s="185"/>
      <c r="AW44" s="185"/>
    </row>
    <row r="45" spans="1:49" ht="28.2" customHeight="1" thickBot="1" x14ac:dyDescent="0.25">
      <c r="A45" s="1"/>
      <c r="B45" s="211" t="s">
        <v>1</v>
      </c>
      <c r="C45" s="211"/>
      <c r="D45" s="211"/>
      <c r="E45" s="211"/>
      <c r="F45" s="211" t="s">
        <v>57</v>
      </c>
      <c r="G45" s="211"/>
      <c r="H45" s="211"/>
      <c r="I45" s="211"/>
      <c r="J45" s="211"/>
      <c r="K45" s="74" t="s">
        <v>4</v>
      </c>
      <c r="L45" s="211" t="s">
        <v>6</v>
      </c>
      <c r="M45" s="211"/>
      <c r="N45" s="55"/>
      <c r="O45" s="55"/>
      <c r="P45" s="211" t="s">
        <v>2</v>
      </c>
      <c r="Q45" s="211"/>
      <c r="R45" s="211"/>
      <c r="S45" s="214" t="s">
        <v>58</v>
      </c>
      <c r="T45" s="211"/>
      <c r="U45" s="211"/>
      <c r="V45" s="211"/>
      <c r="W45" s="211"/>
      <c r="X45" s="211"/>
      <c r="Y45" s="211"/>
      <c r="Z45" s="211" t="s">
        <v>21</v>
      </c>
      <c r="AA45" s="211"/>
      <c r="AB45" s="211"/>
      <c r="AC45" s="211"/>
      <c r="AD45" s="285" t="s">
        <v>170</v>
      </c>
      <c r="AE45" s="250"/>
      <c r="AI45" s="6"/>
      <c r="AJ45" s="6"/>
      <c r="AK45" s="6"/>
      <c r="AL45" s="6"/>
      <c r="AM45" s="6"/>
      <c r="AN45" s="209" t="s">
        <v>189</v>
      </c>
      <c r="AO45" s="210"/>
      <c r="AP45" s="206" t="s">
        <v>188</v>
      </c>
      <c r="AQ45" s="207"/>
      <c r="AR45" s="207"/>
      <c r="AS45" s="207"/>
      <c r="AT45" s="207"/>
      <c r="AU45" s="207"/>
      <c r="AV45" s="207"/>
      <c r="AW45" s="208"/>
    </row>
    <row r="46" spans="1:49" ht="28.2" customHeight="1" x14ac:dyDescent="0.2">
      <c r="A46" s="52">
        <v>1</v>
      </c>
      <c r="B46" s="371"/>
      <c r="C46" s="371"/>
      <c r="D46" s="371"/>
      <c r="E46" s="371"/>
      <c r="F46" s="371"/>
      <c r="G46" s="371"/>
      <c r="H46" s="371"/>
      <c r="I46" s="371"/>
      <c r="J46" s="371"/>
      <c r="K46" s="82"/>
      <c r="L46" s="274" t="str">
        <f ca="1">O46</f>
        <v/>
      </c>
      <c r="M46" s="275"/>
      <c r="N46" s="53" t="str">
        <f>SUBSTITUTE(P46,".","/")</f>
        <v/>
      </c>
      <c r="O46" s="60" t="str">
        <f ca="1">IF(P46="","",DATEDIF(N46,TODAY(),"Y"))</f>
        <v/>
      </c>
      <c r="P46" s="277"/>
      <c r="Q46" s="278"/>
      <c r="R46" s="279"/>
      <c r="S46" s="221"/>
      <c r="T46" s="222"/>
      <c r="U46" s="222"/>
      <c r="V46" s="222"/>
      <c r="W46" s="222"/>
      <c r="X46" s="222"/>
      <c r="Y46" s="223"/>
      <c r="Z46" s="283"/>
      <c r="AA46" s="283"/>
      <c r="AB46" s="283"/>
      <c r="AC46" s="283"/>
      <c r="AD46" s="286"/>
      <c r="AE46" s="287"/>
      <c r="AI46" s="6"/>
      <c r="AJ46" s="6"/>
      <c r="AK46" s="6"/>
      <c r="AL46" s="6"/>
      <c r="AM46" s="6"/>
      <c r="AN46" s="189" t="s">
        <v>171</v>
      </c>
      <c r="AO46" s="190"/>
      <c r="AP46" s="197" t="s">
        <v>187</v>
      </c>
      <c r="AQ46" s="198"/>
      <c r="AR46" s="198"/>
      <c r="AS46" s="198"/>
      <c r="AT46" s="198"/>
      <c r="AU46" s="198"/>
      <c r="AV46" s="198"/>
      <c r="AW46" s="199"/>
    </row>
    <row r="47" spans="1:49" ht="28.5" customHeight="1" x14ac:dyDescent="0.2">
      <c r="A47" s="52">
        <v>2</v>
      </c>
      <c r="B47" s="302"/>
      <c r="C47" s="302"/>
      <c r="D47" s="302"/>
      <c r="E47" s="302"/>
      <c r="F47" s="302"/>
      <c r="G47" s="302"/>
      <c r="H47" s="302"/>
      <c r="I47" s="302"/>
      <c r="J47" s="302"/>
      <c r="K47" s="82"/>
      <c r="L47" s="274" t="str">
        <f t="shared" ref="L47:L61" ca="1" si="2">O47</f>
        <v/>
      </c>
      <c r="M47" s="275"/>
      <c r="N47" s="53" t="str">
        <f t="shared" ref="N47:N65" si="3">SUBSTITUTE(P47,".","/")</f>
        <v/>
      </c>
      <c r="O47" s="60" t="str">
        <f t="shared" ref="O47:O65" ca="1" si="4">IF(P47="","",DATEDIF(N47,TODAY(),"Y"))</f>
        <v/>
      </c>
      <c r="P47" s="277"/>
      <c r="Q47" s="278"/>
      <c r="R47" s="279"/>
      <c r="S47" s="221"/>
      <c r="T47" s="222"/>
      <c r="U47" s="222"/>
      <c r="V47" s="222"/>
      <c r="W47" s="222"/>
      <c r="X47" s="222"/>
      <c r="Y47" s="223"/>
      <c r="Z47" s="283"/>
      <c r="AA47" s="283"/>
      <c r="AB47" s="283"/>
      <c r="AC47" s="283"/>
      <c r="AD47" s="286"/>
      <c r="AE47" s="287"/>
      <c r="AI47" s="6"/>
      <c r="AJ47" s="6"/>
      <c r="AK47" s="6"/>
      <c r="AL47" s="6"/>
      <c r="AM47" s="6"/>
      <c r="AN47" s="191" t="s">
        <v>172</v>
      </c>
      <c r="AO47" s="192"/>
      <c r="AP47" s="200" t="s">
        <v>186</v>
      </c>
      <c r="AQ47" s="201"/>
      <c r="AR47" s="201"/>
      <c r="AS47" s="201"/>
      <c r="AT47" s="201"/>
      <c r="AU47" s="201"/>
      <c r="AV47" s="201"/>
      <c r="AW47" s="202"/>
    </row>
    <row r="48" spans="1:49" ht="28.5" customHeight="1" x14ac:dyDescent="0.2">
      <c r="A48" s="52">
        <v>3</v>
      </c>
      <c r="B48" s="302"/>
      <c r="C48" s="302"/>
      <c r="D48" s="302"/>
      <c r="E48" s="302"/>
      <c r="F48" s="302"/>
      <c r="G48" s="302"/>
      <c r="H48" s="302"/>
      <c r="I48" s="302"/>
      <c r="J48" s="302"/>
      <c r="K48" s="82"/>
      <c r="L48" s="274" t="str">
        <f t="shared" ca="1" si="2"/>
        <v/>
      </c>
      <c r="M48" s="275"/>
      <c r="N48" s="53" t="str">
        <f t="shared" si="3"/>
        <v/>
      </c>
      <c r="O48" s="60" t="str">
        <f t="shared" ca="1" si="4"/>
        <v/>
      </c>
      <c r="P48" s="277"/>
      <c r="Q48" s="278"/>
      <c r="R48" s="279"/>
      <c r="S48" s="221"/>
      <c r="T48" s="222"/>
      <c r="U48" s="222"/>
      <c r="V48" s="222"/>
      <c r="W48" s="222"/>
      <c r="X48" s="222"/>
      <c r="Y48" s="223"/>
      <c r="Z48" s="283"/>
      <c r="AA48" s="283"/>
      <c r="AB48" s="283"/>
      <c r="AC48" s="283"/>
      <c r="AD48" s="286"/>
      <c r="AE48" s="287"/>
      <c r="AI48" s="6"/>
      <c r="AJ48" s="6"/>
      <c r="AK48" s="6"/>
      <c r="AL48" s="6"/>
      <c r="AM48" s="6"/>
      <c r="AN48" s="193" t="s">
        <v>175</v>
      </c>
      <c r="AO48" s="194"/>
      <c r="AP48" s="200" t="s">
        <v>185</v>
      </c>
      <c r="AQ48" s="201"/>
      <c r="AR48" s="201"/>
      <c r="AS48" s="201"/>
      <c r="AT48" s="201"/>
      <c r="AU48" s="201"/>
      <c r="AV48" s="201"/>
      <c r="AW48" s="202"/>
    </row>
    <row r="49" spans="1:49" ht="28.5" customHeight="1" thickBot="1" x14ac:dyDescent="0.25">
      <c r="A49" s="52">
        <v>4</v>
      </c>
      <c r="B49" s="302"/>
      <c r="C49" s="302"/>
      <c r="D49" s="302"/>
      <c r="E49" s="302"/>
      <c r="F49" s="302"/>
      <c r="G49" s="302"/>
      <c r="H49" s="302"/>
      <c r="I49" s="302"/>
      <c r="J49" s="302"/>
      <c r="K49" s="82"/>
      <c r="L49" s="274" t="str">
        <f t="shared" ca="1" si="2"/>
        <v/>
      </c>
      <c r="M49" s="275"/>
      <c r="N49" s="53" t="str">
        <f t="shared" si="3"/>
        <v/>
      </c>
      <c r="O49" s="60" t="str">
        <f t="shared" ca="1" si="4"/>
        <v/>
      </c>
      <c r="P49" s="277"/>
      <c r="Q49" s="278"/>
      <c r="R49" s="279"/>
      <c r="S49" s="221"/>
      <c r="T49" s="222"/>
      <c r="U49" s="222"/>
      <c r="V49" s="222"/>
      <c r="W49" s="222"/>
      <c r="X49" s="222"/>
      <c r="Y49" s="223"/>
      <c r="Z49" s="283"/>
      <c r="AA49" s="283"/>
      <c r="AB49" s="283"/>
      <c r="AC49" s="283"/>
      <c r="AD49" s="286"/>
      <c r="AE49" s="287"/>
      <c r="AI49" s="6"/>
      <c r="AJ49" s="6"/>
      <c r="AK49" s="6"/>
      <c r="AL49" s="6"/>
      <c r="AM49" s="6"/>
      <c r="AN49" s="195" t="s">
        <v>173</v>
      </c>
      <c r="AO49" s="196"/>
      <c r="AP49" s="203" t="s">
        <v>174</v>
      </c>
      <c r="AQ49" s="204"/>
      <c r="AR49" s="204"/>
      <c r="AS49" s="204"/>
      <c r="AT49" s="204"/>
      <c r="AU49" s="204"/>
      <c r="AV49" s="204"/>
      <c r="AW49" s="205"/>
    </row>
    <row r="50" spans="1:49" ht="28.5" customHeight="1" x14ac:dyDescent="0.2">
      <c r="A50" s="52">
        <v>5</v>
      </c>
      <c r="B50" s="302"/>
      <c r="C50" s="302"/>
      <c r="D50" s="302"/>
      <c r="E50" s="302"/>
      <c r="F50" s="302"/>
      <c r="G50" s="302"/>
      <c r="H50" s="302"/>
      <c r="I50" s="302"/>
      <c r="J50" s="302"/>
      <c r="K50" s="82"/>
      <c r="L50" s="274" t="str">
        <f t="shared" ca="1" si="2"/>
        <v/>
      </c>
      <c r="M50" s="275"/>
      <c r="N50" s="53" t="str">
        <f t="shared" si="3"/>
        <v/>
      </c>
      <c r="O50" s="60" t="str">
        <f t="shared" ca="1" si="4"/>
        <v/>
      </c>
      <c r="P50" s="277"/>
      <c r="Q50" s="278"/>
      <c r="R50" s="279"/>
      <c r="S50" s="221"/>
      <c r="T50" s="222"/>
      <c r="U50" s="222"/>
      <c r="V50" s="222"/>
      <c r="W50" s="222"/>
      <c r="X50" s="222"/>
      <c r="Y50" s="223"/>
      <c r="Z50" s="283"/>
      <c r="AA50" s="283"/>
      <c r="AB50" s="283"/>
      <c r="AC50" s="283"/>
      <c r="AD50" s="286"/>
      <c r="AE50" s="287"/>
      <c r="AI50" s="6"/>
      <c r="AJ50" s="6"/>
      <c r="AK50" s="6"/>
      <c r="AL50" s="6"/>
      <c r="AM50" s="6"/>
      <c r="AN50" s="6"/>
      <c r="AO50" s="6"/>
      <c r="AP50" s="6"/>
    </row>
    <row r="51" spans="1:49" ht="28.5" customHeight="1" x14ac:dyDescent="0.2">
      <c r="A51" s="52">
        <v>6</v>
      </c>
      <c r="B51" s="302"/>
      <c r="C51" s="302"/>
      <c r="D51" s="302"/>
      <c r="E51" s="302"/>
      <c r="F51" s="302"/>
      <c r="G51" s="302"/>
      <c r="H51" s="302"/>
      <c r="I51" s="302"/>
      <c r="J51" s="302"/>
      <c r="K51" s="82"/>
      <c r="L51" s="274" t="str">
        <f t="shared" ca="1" si="2"/>
        <v/>
      </c>
      <c r="M51" s="275"/>
      <c r="N51" s="53" t="str">
        <f t="shared" si="3"/>
        <v/>
      </c>
      <c r="O51" s="60" t="str">
        <f t="shared" ca="1" si="4"/>
        <v/>
      </c>
      <c r="P51" s="277"/>
      <c r="Q51" s="278"/>
      <c r="R51" s="279"/>
      <c r="S51" s="221"/>
      <c r="T51" s="222"/>
      <c r="U51" s="222"/>
      <c r="V51" s="222"/>
      <c r="W51" s="222"/>
      <c r="X51" s="222"/>
      <c r="Y51" s="223"/>
      <c r="Z51" s="283"/>
      <c r="AA51" s="283"/>
      <c r="AB51" s="283"/>
      <c r="AC51" s="283"/>
      <c r="AD51" s="286"/>
      <c r="AE51" s="287"/>
      <c r="AI51" s="6"/>
      <c r="AJ51" s="6"/>
      <c r="AK51" s="6"/>
      <c r="AL51" s="6"/>
      <c r="AM51" s="6"/>
      <c r="AN51" s="6"/>
      <c r="AO51" s="6"/>
      <c r="AP51" s="6"/>
    </row>
    <row r="52" spans="1:49" ht="28.5" customHeight="1" x14ac:dyDescent="0.2">
      <c r="A52" s="52">
        <v>7</v>
      </c>
      <c r="B52" s="302"/>
      <c r="C52" s="302"/>
      <c r="D52" s="302"/>
      <c r="E52" s="302"/>
      <c r="F52" s="302"/>
      <c r="G52" s="302"/>
      <c r="H52" s="302"/>
      <c r="I52" s="302"/>
      <c r="J52" s="302"/>
      <c r="K52" s="82"/>
      <c r="L52" s="274" t="str">
        <f t="shared" ca="1" si="2"/>
        <v/>
      </c>
      <c r="M52" s="275"/>
      <c r="N52" s="53" t="str">
        <f t="shared" si="3"/>
        <v/>
      </c>
      <c r="O52" s="60" t="str">
        <f t="shared" ca="1" si="4"/>
        <v/>
      </c>
      <c r="P52" s="277"/>
      <c r="Q52" s="278"/>
      <c r="R52" s="279"/>
      <c r="S52" s="221"/>
      <c r="T52" s="222"/>
      <c r="U52" s="222"/>
      <c r="V52" s="222"/>
      <c r="W52" s="222"/>
      <c r="X52" s="222"/>
      <c r="Y52" s="223"/>
      <c r="Z52" s="283"/>
      <c r="AA52" s="283"/>
      <c r="AB52" s="283"/>
      <c r="AC52" s="283"/>
      <c r="AD52" s="286"/>
      <c r="AE52" s="287"/>
      <c r="AI52" s="6"/>
      <c r="AJ52" s="6"/>
      <c r="AK52" s="6"/>
      <c r="AL52" s="6"/>
      <c r="AM52" s="6"/>
      <c r="AN52" s="6"/>
      <c r="AO52" s="6"/>
      <c r="AP52" s="6"/>
    </row>
    <row r="53" spans="1:49" ht="28.5" customHeight="1" x14ac:dyDescent="0.2">
      <c r="A53" s="52">
        <v>8</v>
      </c>
      <c r="B53" s="302"/>
      <c r="C53" s="302"/>
      <c r="D53" s="302"/>
      <c r="E53" s="302"/>
      <c r="F53" s="302"/>
      <c r="G53" s="302"/>
      <c r="H53" s="302"/>
      <c r="I53" s="302"/>
      <c r="J53" s="302"/>
      <c r="K53" s="82"/>
      <c r="L53" s="274" t="str">
        <f t="shared" ca="1" si="2"/>
        <v/>
      </c>
      <c r="M53" s="275"/>
      <c r="N53" s="53" t="str">
        <f t="shared" si="3"/>
        <v/>
      </c>
      <c r="O53" s="60" t="str">
        <f t="shared" ca="1" si="4"/>
        <v/>
      </c>
      <c r="P53" s="277"/>
      <c r="Q53" s="278"/>
      <c r="R53" s="279"/>
      <c r="S53" s="221"/>
      <c r="T53" s="222"/>
      <c r="U53" s="222"/>
      <c r="V53" s="222"/>
      <c r="W53" s="222"/>
      <c r="X53" s="222"/>
      <c r="Y53" s="223"/>
      <c r="Z53" s="283"/>
      <c r="AA53" s="283"/>
      <c r="AB53" s="283"/>
      <c r="AC53" s="283"/>
      <c r="AD53" s="286"/>
      <c r="AE53" s="287"/>
      <c r="AI53" s="6"/>
      <c r="AJ53" s="6"/>
      <c r="AK53" s="6"/>
      <c r="AL53" s="6"/>
      <c r="AM53" s="6"/>
      <c r="AN53" s="6"/>
      <c r="AO53" s="6"/>
      <c r="AP53" s="6"/>
    </row>
    <row r="54" spans="1:49" ht="28.5" customHeight="1" x14ac:dyDescent="0.2">
      <c r="A54" s="52">
        <v>9</v>
      </c>
      <c r="B54" s="302"/>
      <c r="C54" s="302"/>
      <c r="D54" s="302"/>
      <c r="E54" s="302"/>
      <c r="F54" s="302"/>
      <c r="G54" s="302"/>
      <c r="H54" s="302"/>
      <c r="I54" s="302"/>
      <c r="J54" s="302"/>
      <c r="K54" s="82"/>
      <c r="L54" s="274" t="str">
        <f t="shared" ca="1" si="2"/>
        <v/>
      </c>
      <c r="M54" s="275"/>
      <c r="N54" s="53" t="str">
        <f t="shared" si="3"/>
        <v/>
      </c>
      <c r="O54" s="60" t="str">
        <f t="shared" ca="1" si="4"/>
        <v/>
      </c>
      <c r="P54" s="277"/>
      <c r="Q54" s="278"/>
      <c r="R54" s="279"/>
      <c r="S54" s="221"/>
      <c r="T54" s="222"/>
      <c r="U54" s="222"/>
      <c r="V54" s="222"/>
      <c r="W54" s="222"/>
      <c r="X54" s="222"/>
      <c r="Y54" s="223"/>
      <c r="Z54" s="283"/>
      <c r="AA54" s="283"/>
      <c r="AB54" s="283"/>
      <c r="AC54" s="283"/>
      <c r="AD54" s="286"/>
      <c r="AE54" s="287"/>
      <c r="AI54" s="6"/>
      <c r="AJ54" s="6"/>
      <c r="AK54" s="6"/>
      <c r="AL54" s="6"/>
      <c r="AM54" s="6"/>
      <c r="AN54" s="6"/>
      <c r="AO54" s="6"/>
      <c r="AP54" s="6"/>
    </row>
    <row r="55" spans="1:49" ht="28.5" customHeight="1" x14ac:dyDescent="0.2">
      <c r="A55" s="52">
        <v>10</v>
      </c>
      <c r="B55" s="302"/>
      <c r="C55" s="302"/>
      <c r="D55" s="302"/>
      <c r="E55" s="302"/>
      <c r="F55" s="302"/>
      <c r="G55" s="302"/>
      <c r="H55" s="302"/>
      <c r="I55" s="302"/>
      <c r="J55" s="302"/>
      <c r="K55" s="82"/>
      <c r="L55" s="274" t="str">
        <f t="shared" ca="1" si="2"/>
        <v/>
      </c>
      <c r="M55" s="275"/>
      <c r="N55" s="53" t="str">
        <f t="shared" si="3"/>
        <v/>
      </c>
      <c r="O55" s="60" t="str">
        <f t="shared" ca="1" si="4"/>
        <v/>
      </c>
      <c r="P55" s="277"/>
      <c r="Q55" s="278"/>
      <c r="R55" s="279"/>
      <c r="S55" s="221"/>
      <c r="T55" s="222"/>
      <c r="U55" s="222"/>
      <c r="V55" s="222"/>
      <c r="W55" s="222"/>
      <c r="X55" s="222"/>
      <c r="Y55" s="223"/>
      <c r="Z55" s="283"/>
      <c r="AA55" s="283"/>
      <c r="AB55" s="283"/>
      <c r="AC55" s="283"/>
      <c r="AD55" s="286"/>
      <c r="AE55" s="287"/>
      <c r="AI55" s="6"/>
      <c r="AJ55" s="6"/>
      <c r="AK55" s="6"/>
      <c r="AL55" s="6"/>
      <c r="AM55" s="6"/>
      <c r="AN55" s="6"/>
      <c r="AO55" s="6"/>
      <c r="AP55" s="6"/>
    </row>
    <row r="56" spans="1:49" ht="28.5" customHeight="1" x14ac:dyDescent="0.2">
      <c r="A56" s="52">
        <v>11</v>
      </c>
      <c r="B56" s="302"/>
      <c r="C56" s="302"/>
      <c r="D56" s="302"/>
      <c r="E56" s="302"/>
      <c r="F56" s="302"/>
      <c r="G56" s="302"/>
      <c r="H56" s="302"/>
      <c r="I56" s="302"/>
      <c r="J56" s="302"/>
      <c r="K56" s="82"/>
      <c r="L56" s="274" t="str">
        <f t="shared" ca="1" si="2"/>
        <v/>
      </c>
      <c r="M56" s="275"/>
      <c r="N56" s="53" t="str">
        <f t="shared" si="3"/>
        <v/>
      </c>
      <c r="O56" s="60" t="str">
        <f t="shared" ca="1" si="4"/>
        <v/>
      </c>
      <c r="P56" s="277"/>
      <c r="Q56" s="278"/>
      <c r="R56" s="279"/>
      <c r="S56" s="221"/>
      <c r="T56" s="222"/>
      <c r="U56" s="222"/>
      <c r="V56" s="222"/>
      <c r="W56" s="222"/>
      <c r="X56" s="222"/>
      <c r="Y56" s="223"/>
      <c r="Z56" s="283"/>
      <c r="AA56" s="283"/>
      <c r="AB56" s="283"/>
      <c r="AC56" s="283"/>
      <c r="AD56" s="286"/>
      <c r="AE56" s="287"/>
      <c r="AI56" s="6"/>
      <c r="AJ56" s="6"/>
      <c r="AK56" s="6"/>
      <c r="AL56" s="6"/>
      <c r="AM56" s="6"/>
      <c r="AN56" s="6"/>
      <c r="AO56" s="6"/>
      <c r="AP56" s="6"/>
    </row>
    <row r="57" spans="1:49" ht="28.5" customHeight="1" x14ac:dyDescent="0.2">
      <c r="A57" s="52">
        <v>12</v>
      </c>
      <c r="B57" s="302"/>
      <c r="C57" s="302"/>
      <c r="D57" s="302"/>
      <c r="E57" s="302"/>
      <c r="F57" s="302"/>
      <c r="G57" s="302"/>
      <c r="H57" s="302"/>
      <c r="I57" s="302"/>
      <c r="J57" s="302"/>
      <c r="K57" s="82"/>
      <c r="L57" s="274" t="str">
        <f t="shared" ca="1" si="2"/>
        <v/>
      </c>
      <c r="M57" s="275"/>
      <c r="N57" s="53" t="str">
        <f t="shared" si="3"/>
        <v/>
      </c>
      <c r="O57" s="60" t="str">
        <f t="shared" ca="1" si="4"/>
        <v/>
      </c>
      <c r="P57" s="277"/>
      <c r="Q57" s="278"/>
      <c r="R57" s="279"/>
      <c r="S57" s="221"/>
      <c r="T57" s="222"/>
      <c r="U57" s="222"/>
      <c r="V57" s="222"/>
      <c r="W57" s="222"/>
      <c r="X57" s="222"/>
      <c r="Y57" s="223"/>
      <c r="Z57" s="283"/>
      <c r="AA57" s="283"/>
      <c r="AB57" s="283"/>
      <c r="AC57" s="283"/>
      <c r="AD57" s="286"/>
      <c r="AE57" s="287"/>
      <c r="AI57" s="6"/>
      <c r="AJ57" s="6"/>
      <c r="AK57" s="6"/>
      <c r="AL57" s="6"/>
      <c r="AM57" s="6"/>
      <c r="AN57" s="6"/>
      <c r="AO57" s="6"/>
      <c r="AP57" s="6"/>
    </row>
    <row r="58" spans="1:49" ht="28.5" customHeight="1" x14ac:dyDescent="0.2">
      <c r="A58" s="52">
        <v>13</v>
      </c>
      <c r="B58" s="302"/>
      <c r="C58" s="302"/>
      <c r="D58" s="302"/>
      <c r="E58" s="302"/>
      <c r="F58" s="302"/>
      <c r="G58" s="302"/>
      <c r="H58" s="302"/>
      <c r="I58" s="302"/>
      <c r="J58" s="302"/>
      <c r="K58" s="82"/>
      <c r="L58" s="274" t="str">
        <f t="shared" ca="1" si="2"/>
        <v/>
      </c>
      <c r="M58" s="275"/>
      <c r="N58" s="53" t="str">
        <f t="shared" si="3"/>
        <v/>
      </c>
      <c r="O58" s="60" t="str">
        <f t="shared" ca="1" si="4"/>
        <v/>
      </c>
      <c r="P58" s="277"/>
      <c r="Q58" s="278"/>
      <c r="R58" s="279"/>
      <c r="S58" s="221"/>
      <c r="T58" s="222"/>
      <c r="U58" s="222"/>
      <c r="V58" s="222"/>
      <c r="W58" s="222"/>
      <c r="X58" s="222"/>
      <c r="Y58" s="223"/>
      <c r="Z58" s="283"/>
      <c r="AA58" s="283"/>
      <c r="AB58" s="283"/>
      <c r="AC58" s="283"/>
      <c r="AD58" s="286"/>
      <c r="AE58" s="287"/>
      <c r="AI58" s="6"/>
      <c r="AJ58" s="6"/>
      <c r="AK58" s="6"/>
      <c r="AL58" s="6"/>
      <c r="AM58" s="6"/>
      <c r="AN58" s="6"/>
      <c r="AO58" s="6"/>
      <c r="AP58" s="6"/>
    </row>
    <row r="59" spans="1:49" ht="28.5" customHeight="1" x14ac:dyDescent="0.2">
      <c r="A59" s="52">
        <v>14</v>
      </c>
      <c r="B59" s="302"/>
      <c r="C59" s="302"/>
      <c r="D59" s="302"/>
      <c r="E59" s="302"/>
      <c r="F59" s="302"/>
      <c r="G59" s="302"/>
      <c r="H59" s="302"/>
      <c r="I59" s="302"/>
      <c r="J59" s="302"/>
      <c r="K59" s="82"/>
      <c r="L59" s="274" t="str">
        <f t="shared" ca="1" si="2"/>
        <v/>
      </c>
      <c r="M59" s="275"/>
      <c r="N59" s="53" t="str">
        <f t="shared" si="3"/>
        <v/>
      </c>
      <c r="O59" s="60" t="str">
        <f t="shared" ca="1" si="4"/>
        <v/>
      </c>
      <c r="P59" s="277"/>
      <c r="Q59" s="278"/>
      <c r="R59" s="279"/>
      <c r="S59" s="221"/>
      <c r="T59" s="222"/>
      <c r="U59" s="222"/>
      <c r="V59" s="222"/>
      <c r="W59" s="222"/>
      <c r="X59" s="222"/>
      <c r="Y59" s="223"/>
      <c r="Z59" s="283"/>
      <c r="AA59" s="283"/>
      <c r="AB59" s="283"/>
      <c r="AC59" s="283"/>
      <c r="AD59" s="286"/>
      <c r="AE59" s="287"/>
      <c r="AI59" s="6"/>
      <c r="AJ59" s="6"/>
      <c r="AK59" s="6"/>
      <c r="AL59" s="6"/>
      <c r="AM59" s="6"/>
      <c r="AN59" s="6"/>
      <c r="AO59" s="6"/>
      <c r="AP59" s="6"/>
    </row>
    <row r="60" spans="1:49" ht="28.5" customHeight="1" x14ac:dyDescent="0.2">
      <c r="A60" s="52">
        <v>15</v>
      </c>
      <c r="B60" s="302"/>
      <c r="C60" s="302"/>
      <c r="D60" s="302"/>
      <c r="E60" s="302"/>
      <c r="F60" s="302"/>
      <c r="G60" s="302"/>
      <c r="H60" s="302"/>
      <c r="I60" s="302"/>
      <c r="J60" s="302"/>
      <c r="K60" s="82"/>
      <c r="L60" s="274" t="str">
        <f t="shared" ca="1" si="2"/>
        <v/>
      </c>
      <c r="M60" s="275"/>
      <c r="N60" s="53" t="str">
        <f t="shared" si="3"/>
        <v/>
      </c>
      <c r="O60" s="60" t="str">
        <f t="shared" ca="1" si="4"/>
        <v/>
      </c>
      <c r="P60" s="277"/>
      <c r="Q60" s="278"/>
      <c r="R60" s="279"/>
      <c r="S60" s="221"/>
      <c r="T60" s="222"/>
      <c r="U60" s="222"/>
      <c r="V60" s="222"/>
      <c r="W60" s="222"/>
      <c r="X60" s="222"/>
      <c r="Y60" s="223"/>
      <c r="Z60" s="283"/>
      <c r="AA60" s="283"/>
      <c r="AB60" s="283"/>
      <c r="AC60" s="283"/>
      <c r="AD60" s="286"/>
      <c r="AE60" s="287"/>
      <c r="AI60" s="6"/>
      <c r="AJ60" s="6"/>
      <c r="AK60" s="6"/>
      <c r="AL60" s="6"/>
      <c r="AM60" s="6"/>
      <c r="AN60" s="6"/>
      <c r="AO60" s="6"/>
      <c r="AP60" s="6"/>
    </row>
    <row r="61" spans="1:49" ht="28.5" customHeight="1" x14ac:dyDescent="0.2">
      <c r="A61" s="52">
        <v>16</v>
      </c>
      <c r="B61" s="302"/>
      <c r="C61" s="302"/>
      <c r="D61" s="302"/>
      <c r="E61" s="302"/>
      <c r="F61" s="302"/>
      <c r="G61" s="302"/>
      <c r="H61" s="302"/>
      <c r="I61" s="302"/>
      <c r="J61" s="302"/>
      <c r="K61" s="82"/>
      <c r="L61" s="274" t="str">
        <f t="shared" ca="1" si="2"/>
        <v/>
      </c>
      <c r="M61" s="275"/>
      <c r="N61" s="74" t="str">
        <f t="shared" si="3"/>
        <v/>
      </c>
      <c r="O61" s="60" t="str">
        <f t="shared" ca="1" si="4"/>
        <v/>
      </c>
      <c r="P61" s="381"/>
      <c r="Q61" s="381"/>
      <c r="R61" s="381"/>
      <c r="S61" s="271"/>
      <c r="T61" s="271"/>
      <c r="U61" s="271"/>
      <c r="V61" s="271"/>
      <c r="W61" s="271"/>
      <c r="X61" s="271"/>
      <c r="Y61" s="271"/>
      <c r="Z61" s="372"/>
      <c r="AA61" s="372"/>
      <c r="AB61" s="372"/>
      <c r="AC61" s="372"/>
      <c r="AD61" s="369"/>
      <c r="AE61" s="369"/>
      <c r="AI61" s="6"/>
      <c r="AJ61" s="6"/>
      <c r="AK61" s="6"/>
      <c r="AL61" s="6"/>
      <c r="AM61" s="6"/>
      <c r="AN61" s="6"/>
      <c r="AO61" s="6"/>
      <c r="AP61" s="6"/>
    </row>
    <row r="62" spans="1:49" ht="28.5" customHeight="1" x14ac:dyDescent="0.2">
      <c r="A62" s="86" t="str">
        <f t="shared" ref="A62" si="5">IF(B62="","",ROW()-45)</f>
        <v/>
      </c>
      <c r="B62" s="240"/>
      <c r="C62" s="240"/>
      <c r="D62" s="240"/>
      <c r="E62" s="240"/>
      <c r="F62" s="240"/>
      <c r="G62" s="240"/>
      <c r="H62" s="240"/>
      <c r="I62" s="240"/>
      <c r="J62" s="240"/>
      <c r="K62" s="137"/>
      <c r="L62" s="275" t="str">
        <f t="shared" ref="L62:L65" ca="1" si="6">O62</f>
        <v/>
      </c>
      <c r="M62" s="275"/>
      <c r="N62" s="87" t="str">
        <f t="shared" si="3"/>
        <v/>
      </c>
      <c r="O62" s="88" t="str">
        <f t="shared" ca="1" si="4"/>
        <v/>
      </c>
      <c r="P62" s="278"/>
      <c r="Q62" s="278"/>
      <c r="R62" s="278"/>
      <c r="S62" s="272"/>
      <c r="T62" s="272"/>
      <c r="U62" s="272"/>
      <c r="V62" s="272"/>
      <c r="W62" s="272"/>
      <c r="X62" s="272"/>
      <c r="Y62" s="272"/>
      <c r="Z62" s="373"/>
      <c r="AA62" s="373"/>
      <c r="AB62" s="373"/>
      <c r="AC62" s="373"/>
      <c r="AD62" s="370"/>
      <c r="AE62" s="370"/>
      <c r="AI62" s="6"/>
      <c r="AJ62" s="6"/>
      <c r="AK62" s="6"/>
      <c r="AL62" s="6"/>
      <c r="AM62" s="6"/>
      <c r="AN62" s="6"/>
      <c r="AO62" s="6"/>
      <c r="AP62" s="6"/>
    </row>
    <row r="63" spans="1:49" ht="28.5" customHeight="1" x14ac:dyDescent="0.2">
      <c r="A63" t="str">
        <f t="shared" ref="A63:A65" si="7">IF(B63="","",A62+1)</f>
        <v/>
      </c>
      <c r="B63" s="273"/>
      <c r="C63" s="273"/>
      <c r="D63" s="273"/>
      <c r="E63" s="273"/>
      <c r="F63" s="273"/>
      <c r="G63" s="273"/>
      <c r="H63" s="273"/>
      <c r="I63" s="273"/>
      <c r="J63" s="273"/>
      <c r="K63" s="89"/>
      <c r="L63" s="280" t="str">
        <f t="shared" ca="1" si="6"/>
        <v/>
      </c>
      <c r="M63" s="280"/>
      <c r="N63" s="90" t="str">
        <f t="shared" si="3"/>
        <v/>
      </c>
      <c r="O63" s="91" t="str">
        <f t="shared" ca="1" si="4"/>
        <v/>
      </c>
      <c r="P63" s="220"/>
      <c r="Q63" s="220"/>
      <c r="R63" s="220"/>
      <c r="S63" s="276"/>
      <c r="T63" s="276"/>
      <c r="U63" s="276"/>
      <c r="V63" s="276"/>
      <c r="W63" s="276"/>
      <c r="X63" s="276"/>
      <c r="Y63" s="276"/>
      <c r="Z63" s="284"/>
      <c r="AA63" s="284"/>
      <c r="AB63" s="284"/>
      <c r="AC63" s="284"/>
      <c r="AD63" s="282"/>
      <c r="AE63" s="282"/>
      <c r="AI63" s="6"/>
      <c r="AJ63" s="6"/>
      <c r="AK63" s="6"/>
      <c r="AL63" s="6"/>
      <c r="AM63" s="6"/>
      <c r="AN63" s="6"/>
      <c r="AO63" s="6"/>
      <c r="AP63" s="6"/>
    </row>
    <row r="64" spans="1:49" ht="28.5" customHeight="1" x14ac:dyDescent="0.2">
      <c r="A64" t="str">
        <f t="shared" si="7"/>
        <v/>
      </c>
      <c r="B64" s="273"/>
      <c r="C64" s="273"/>
      <c r="D64" s="273"/>
      <c r="E64" s="273"/>
      <c r="F64" s="273"/>
      <c r="G64" s="273"/>
      <c r="H64" s="273"/>
      <c r="I64" s="273"/>
      <c r="J64" s="273"/>
      <c r="K64" s="89"/>
      <c r="L64" s="280" t="str">
        <f t="shared" ca="1" si="6"/>
        <v/>
      </c>
      <c r="M64" s="280"/>
      <c r="N64" s="90" t="str">
        <f t="shared" si="3"/>
        <v/>
      </c>
      <c r="O64" s="91" t="str">
        <f t="shared" ca="1" si="4"/>
        <v/>
      </c>
      <c r="P64" s="220"/>
      <c r="Q64" s="220"/>
      <c r="R64" s="220"/>
      <c r="S64" s="276"/>
      <c r="T64" s="276"/>
      <c r="U64" s="276"/>
      <c r="V64" s="276"/>
      <c r="W64" s="276"/>
      <c r="X64" s="276"/>
      <c r="Y64" s="276"/>
      <c r="Z64" s="284"/>
      <c r="AA64" s="284"/>
      <c r="AB64" s="284"/>
      <c r="AC64" s="284"/>
      <c r="AD64" s="282"/>
      <c r="AE64" s="282"/>
      <c r="AI64" s="6"/>
      <c r="AJ64" s="6"/>
      <c r="AK64" s="6"/>
      <c r="AL64" s="6"/>
      <c r="AM64" s="6"/>
      <c r="AN64" s="6"/>
      <c r="AO64" s="6"/>
      <c r="AP64" s="6"/>
    </row>
    <row r="65" spans="1:47" ht="28.5" customHeight="1" x14ac:dyDescent="0.2">
      <c r="A65" t="str">
        <f t="shared" si="7"/>
        <v/>
      </c>
      <c r="B65" s="273"/>
      <c r="C65" s="273"/>
      <c r="D65" s="273"/>
      <c r="E65" s="273"/>
      <c r="F65" s="273"/>
      <c r="G65" s="273"/>
      <c r="H65" s="273"/>
      <c r="I65" s="273"/>
      <c r="J65" s="273"/>
      <c r="K65" s="89"/>
      <c r="L65" s="280" t="str">
        <f t="shared" ca="1" si="6"/>
        <v/>
      </c>
      <c r="M65" s="280"/>
      <c r="N65" s="90" t="str">
        <f t="shared" si="3"/>
        <v/>
      </c>
      <c r="O65" s="91" t="str">
        <f t="shared" ca="1" si="4"/>
        <v/>
      </c>
      <c r="P65" s="220"/>
      <c r="Q65" s="220"/>
      <c r="R65" s="220"/>
      <c r="S65" s="276"/>
      <c r="T65" s="276"/>
      <c r="U65" s="276"/>
      <c r="V65" s="276"/>
      <c r="W65" s="276"/>
      <c r="X65" s="276"/>
      <c r="Y65" s="276"/>
      <c r="Z65" s="284"/>
      <c r="AA65" s="284"/>
      <c r="AB65" s="284"/>
      <c r="AC65" s="284"/>
      <c r="AD65" s="282"/>
      <c r="AE65" s="282"/>
      <c r="AI65" s="6"/>
      <c r="AJ65" s="6"/>
      <c r="AK65" s="6"/>
      <c r="AL65" s="6"/>
      <c r="AM65" s="6"/>
      <c r="AN65" s="6"/>
      <c r="AO65" s="6"/>
      <c r="AP65" s="6"/>
    </row>
    <row r="66" spans="1:47" ht="28.5" customHeight="1" x14ac:dyDescent="0.2">
      <c r="A66" s="24"/>
      <c r="B66" s="24"/>
      <c r="C66" s="25"/>
      <c r="D66" s="25"/>
      <c r="E66" s="25"/>
      <c r="F66" s="25"/>
      <c r="G66" s="25"/>
      <c r="H66" s="25"/>
      <c r="I66" s="25"/>
      <c r="J66"/>
      <c r="AD66" s="41"/>
      <c r="AE66" s="41"/>
      <c r="AI66" s="6"/>
      <c r="AJ66" s="6"/>
      <c r="AK66" s="6"/>
      <c r="AL66" s="6"/>
      <c r="AM66" s="6"/>
      <c r="AN66" s="6"/>
      <c r="AO66" s="6"/>
      <c r="AP66" s="6"/>
    </row>
    <row r="67" spans="1:47" ht="28.5" customHeight="1" x14ac:dyDescent="0.2">
      <c r="B67"/>
      <c r="C67"/>
      <c r="D67"/>
      <c r="E67"/>
      <c r="F67"/>
      <c r="G67"/>
      <c r="H67"/>
      <c r="I67" s="2"/>
      <c r="J67"/>
      <c r="K67" s="22"/>
      <c r="L67" s="22"/>
      <c r="M67" s="22"/>
      <c r="N67" s="22"/>
      <c r="O67" s="22"/>
      <c r="P67" s="22"/>
      <c r="Q67" s="22"/>
      <c r="R67" s="22"/>
      <c r="S67" s="22"/>
      <c r="AI67" s="6"/>
      <c r="AJ67" s="6"/>
      <c r="AK67" s="6"/>
      <c r="AL67" s="6"/>
      <c r="AM67" s="6"/>
      <c r="AN67" s="6"/>
      <c r="AO67" s="6"/>
      <c r="AP67" s="6"/>
    </row>
    <row r="68" spans="1:47" ht="28.5" customHeight="1" x14ac:dyDescent="0.2">
      <c r="A68" s="7"/>
      <c r="C68" s="6"/>
      <c r="D68" s="6"/>
      <c r="E68" s="6"/>
      <c r="G68" s="4"/>
      <c r="H68" s="4"/>
      <c r="I68" s="4"/>
      <c r="J68" s="4"/>
      <c r="K68" s="4"/>
      <c r="L68" s="4"/>
      <c r="M68" s="4"/>
      <c r="N68" s="4"/>
      <c r="O68" s="8"/>
      <c r="P68" s="8"/>
      <c r="Q68" s="8"/>
      <c r="R68" s="8"/>
      <c r="S68" s="8"/>
      <c r="T68" s="8"/>
      <c r="U68" s="8"/>
      <c r="V68" s="7"/>
      <c r="W68" s="7"/>
      <c r="X68" s="7"/>
      <c r="Y68" s="7"/>
      <c r="Z68" s="7"/>
      <c r="AA68" s="7"/>
      <c r="AI68" s="6"/>
      <c r="AJ68" s="6"/>
      <c r="AK68" s="6"/>
      <c r="AL68" s="6"/>
      <c r="AM68" s="6"/>
      <c r="AN68" s="6"/>
      <c r="AO68" s="6"/>
      <c r="AP68" s="6"/>
    </row>
    <row r="69" spans="1:47" ht="28.5" customHeight="1" x14ac:dyDescent="0.2">
      <c r="A69" s="7"/>
      <c r="C69" s="6"/>
      <c r="D69" s="6"/>
      <c r="E69" s="6"/>
      <c r="G69" s="5"/>
      <c r="H69" s="4"/>
      <c r="I69" s="4"/>
      <c r="J69" s="4"/>
      <c r="K69" s="4"/>
      <c r="L69" s="4"/>
      <c r="M69" s="4"/>
      <c r="N69" s="4"/>
      <c r="O69" s="8"/>
      <c r="P69" s="8"/>
      <c r="Q69" s="8"/>
      <c r="R69" s="8"/>
      <c r="S69" s="8"/>
      <c r="T69" s="8"/>
      <c r="U69" s="8"/>
      <c r="V69" s="7"/>
      <c r="W69" s="7"/>
      <c r="X69" s="7"/>
      <c r="Y69" s="7"/>
      <c r="Z69" s="7"/>
      <c r="AA69" s="7"/>
      <c r="AI69" s="6"/>
      <c r="AJ69" s="6"/>
      <c r="AK69" s="6"/>
      <c r="AL69" s="6"/>
      <c r="AM69" s="6"/>
      <c r="AN69" s="6"/>
      <c r="AO69" s="6"/>
      <c r="AP69" s="6"/>
    </row>
    <row r="70" spans="1:47" ht="28.5" customHeight="1" x14ac:dyDescent="0.2">
      <c r="C70" s="6"/>
      <c r="D70" s="6"/>
      <c r="E70" s="6"/>
      <c r="H70" s="5"/>
      <c r="I70" s="5"/>
      <c r="J70" s="5"/>
      <c r="K70" s="5"/>
      <c r="L70" s="5"/>
      <c r="M70" s="5"/>
      <c r="N70" s="5"/>
      <c r="O70" s="4"/>
      <c r="P70" s="4"/>
      <c r="AI70" s="6"/>
      <c r="AJ70" s="6"/>
      <c r="AK70" s="6"/>
      <c r="AL70" s="6"/>
      <c r="AM70" s="6"/>
      <c r="AN70" s="6"/>
      <c r="AO70" s="6"/>
      <c r="AP70" s="6"/>
    </row>
    <row r="71" spans="1:47" ht="28.5" customHeight="1" x14ac:dyDescent="0.2">
      <c r="A71" s="23"/>
      <c r="B71" s="32"/>
      <c r="C71" s="32"/>
      <c r="D71" s="32"/>
      <c r="E71" s="32"/>
      <c r="F71" s="32"/>
      <c r="G71" s="32"/>
      <c r="H71" s="32"/>
      <c r="I71" s="32"/>
      <c r="J71" s="32"/>
      <c r="K71" s="30"/>
      <c r="L71" s="30"/>
      <c r="M71" s="32"/>
      <c r="N71" s="32"/>
      <c r="O71" s="32"/>
      <c r="P71" s="32"/>
      <c r="Q71" s="23"/>
      <c r="R71" s="23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I71" s="6"/>
      <c r="AJ71" s="6"/>
      <c r="AK71" s="6"/>
      <c r="AL71" s="6"/>
      <c r="AM71" s="6"/>
      <c r="AN71" s="6"/>
      <c r="AO71" s="6"/>
      <c r="AP71" s="6"/>
    </row>
    <row r="72" spans="1:47" ht="28.5" customHeight="1" x14ac:dyDescent="0.2">
      <c r="A72" s="40"/>
      <c r="B72" s="34"/>
      <c r="C72" s="34"/>
      <c r="D72" s="34"/>
      <c r="E72" s="34"/>
      <c r="F72" s="34"/>
      <c r="G72" s="34"/>
      <c r="H72" s="37"/>
      <c r="I72" s="37"/>
      <c r="J72" s="37"/>
      <c r="K72" s="20"/>
      <c r="L72" s="21"/>
      <c r="M72" s="36"/>
      <c r="N72" s="34"/>
      <c r="O72" s="34"/>
      <c r="P72" s="34"/>
      <c r="Q72" s="23"/>
      <c r="R72" s="40"/>
      <c r="S72" s="34"/>
      <c r="T72" s="34"/>
      <c r="U72" s="34"/>
      <c r="V72" s="34"/>
      <c r="W72" s="34"/>
      <c r="X72" s="34"/>
      <c r="Y72" s="37"/>
      <c r="Z72" s="37"/>
      <c r="AA72" s="37"/>
      <c r="AB72" s="36"/>
      <c r="AC72" s="36"/>
      <c r="AD72" s="34"/>
      <c r="AE72" s="34"/>
      <c r="AI72" s="6"/>
      <c r="AJ72" s="6"/>
      <c r="AK72" s="6"/>
      <c r="AL72" s="6"/>
      <c r="AM72" s="6"/>
      <c r="AN72" s="6"/>
      <c r="AO72" s="6"/>
      <c r="AP72" s="6"/>
    </row>
    <row r="73" spans="1:47" ht="28.5" customHeight="1" x14ac:dyDescent="0.2">
      <c r="A73" s="40"/>
      <c r="B73" s="34"/>
      <c r="C73" s="34"/>
      <c r="D73" s="34"/>
      <c r="E73" s="34"/>
      <c r="F73" s="34"/>
      <c r="G73" s="34"/>
      <c r="H73" s="37"/>
      <c r="I73" s="37"/>
      <c r="J73" s="37"/>
      <c r="K73" s="20"/>
      <c r="L73" s="21"/>
      <c r="M73" s="36"/>
      <c r="N73" s="34"/>
      <c r="O73" s="34"/>
      <c r="P73" s="34"/>
      <c r="Q73" s="23"/>
      <c r="R73" s="40"/>
      <c r="S73" s="38"/>
      <c r="T73" s="38"/>
      <c r="U73" s="38"/>
      <c r="V73" s="38"/>
      <c r="W73" s="38"/>
      <c r="X73" s="38"/>
      <c r="Y73" s="37"/>
      <c r="Z73" s="37"/>
      <c r="AA73" s="37"/>
      <c r="AB73" s="36"/>
      <c r="AC73" s="36"/>
      <c r="AD73" s="34"/>
      <c r="AE73" s="34"/>
      <c r="AI73" s="6"/>
      <c r="AJ73" s="6"/>
      <c r="AK73" s="6"/>
      <c r="AL73" s="6"/>
      <c r="AM73" s="6"/>
      <c r="AN73" s="6"/>
      <c r="AO73" s="6"/>
      <c r="AP73" s="6"/>
    </row>
    <row r="74" spans="1:47" ht="28.5" customHeight="1" x14ac:dyDescent="0.2">
      <c r="A74" s="40"/>
      <c r="B74" s="34"/>
      <c r="C74" s="34"/>
      <c r="D74" s="34"/>
      <c r="E74" s="34"/>
      <c r="F74" s="34"/>
      <c r="G74" s="34"/>
      <c r="H74" s="37"/>
      <c r="I74" s="37"/>
      <c r="J74" s="37"/>
      <c r="K74" s="20"/>
      <c r="L74" s="21"/>
      <c r="M74" s="36"/>
      <c r="N74" s="34"/>
      <c r="O74" s="34"/>
      <c r="P74" s="34"/>
      <c r="Q74" s="23"/>
      <c r="R74" s="40"/>
      <c r="S74" s="34"/>
      <c r="T74" s="34"/>
      <c r="U74" s="34"/>
      <c r="V74" s="34"/>
      <c r="W74" s="34"/>
      <c r="X74" s="34"/>
      <c r="Y74" s="37"/>
      <c r="Z74" s="37"/>
      <c r="AA74" s="37"/>
      <c r="AB74" s="36"/>
      <c r="AC74" s="36"/>
      <c r="AD74" s="34"/>
      <c r="AE74" s="34"/>
      <c r="AI74" s="6"/>
      <c r="AJ74" s="6"/>
      <c r="AK74" s="6"/>
      <c r="AL74" s="6"/>
      <c r="AM74" s="6"/>
      <c r="AN74" s="6"/>
      <c r="AO74" s="6"/>
      <c r="AP74" s="6"/>
    </row>
    <row r="75" spans="1:47" ht="28.5" customHeight="1" x14ac:dyDescent="0.2">
      <c r="A75" s="40"/>
      <c r="B75" s="34"/>
      <c r="C75" s="34"/>
      <c r="D75" s="34"/>
      <c r="E75" s="34"/>
      <c r="F75" s="34"/>
      <c r="G75" s="34"/>
      <c r="H75" s="37"/>
      <c r="I75" s="37"/>
      <c r="J75" s="37"/>
      <c r="K75" s="20"/>
      <c r="L75" s="21"/>
      <c r="M75" s="36"/>
      <c r="N75" s="34"/>
      <c r="O75" s="34"/>
      <c r="P75" s="34"/>
      <c r="Q75" s="23"/>
      <c r="R75" s="40"/>
      <c r="S75" s="34"/>
      <c r="T75" s="34"/>
      <c r="U75" s="34"/>
      <c r="V75" s="34"/>
      <c r="W75" s="34"/>
      <c r="X75" s="34"/>
      <c r="Y75" s="37"/>
      <c r="Z75" s="37"/>
      <c r="AA75" s="37"/>
      <c r="AB75" s="36"/>
      <c r="AC75" s="36"/>
      <c r="AD75" s="34"/>
      <c r="AE75" s="34"/>
    </row>
    <row r="76" spans="1:47" ht="28.5" customHeight="1" x14ac:dyDescent="0.2">
      <c r="A76" s="45" t="s">
        <v>0</v>
      </c>
      <c r="B76" s="45"/>
      <c r="D76" s="25"/>
      <c r="E76" s="25"/>
      <c r="F76" s="75" t="s">
        <v>59</v>
      </c>
      <c r="G76" s="2"/>
      <c r="H76" s="2"/>
      <c r="I76" s="2"/>
      <c r="J76" s="2"/>
      <c r="K76" s="2"/>
      <c r="L76" s="76"/>
      <c r="M76" s="36"/>
      <c r="N76" s="34"/>
      <c r="O76" s="34"/>
      <c r="P76" s="34"/>
      <c r="Q76" s="23"/>
      <c r="R76" s="40"/>
      <c r="S76" s="38"/>
      <c r="T76" s="38"/>
      <c r="U76" s="38"/>
      <c r="V76" s="38"/>
      <c r="W76" s="38"/>
      <c r="X76" s="38"/>
      <c r="Y76" s="37"/>
      <c r="Z76" s="37"/>
      <c r="AA76" s="37"/>
      <c r="AB76" s="36"/>
      <c r="AC76" s="36"/>
      <c r="AD76" s="34"/>
      <c r="AE76" s="34"/>
    </row>
    <row r="77" spans="1:47" ht="28.5" customHeight="1" x14ac:dyDescent="0.2">
      <c r="A77" s="45"/>
      <c r="B77" s="128" t="s">
        <v>105</v>
      </c>
      <c r="D77" s="127"/>
      <c r="E77"/>
      <c r="F77" s="77" t="s">
        <v>193</v>
      </c>
      <c r="G77" s="2"/>
      <c r="H77" s="2"/>
      <c r="I77" s="2"/>
      <c r="J77" s="2"/>
      <c r="K77" s="2"/>
      <c r="L77" s="76"/>
      <c r="M77" s="32"/>
      <c r="N77" s="78"/>
      <c r="O77" s="78"/>
      <c r="P77" s="78"/>
      <c r="Q77" s="79"/>
      <c r="R77" s="40"/>
      <c r="S77" s="78"/>
      <c r="T77" s="78"/>
      <c r="U77" s="78"/>
      <c r="V77" s="78"/>
      <c r="W77" s="78"/>
      <c r="X77" s="78"/>
      <c r="Y77" s="80"/>
      <c r="Z77" s="37"/>
      <c r="AA77" s="37"/>
      <c r="AB77" s="36"/>
      <c r="AC77" s="36"/>
      <c r="AD77" s="34"/>
      <c r="AE77" s="34"/>
      <c r="AI77" s="377" t="s">
        <v>7</v>
      </c>
      <c r="AJ77" s="377"/>
      <c r="AK77" s="378">
        <v>45017</v>
      </c>
      <c r="AL77" s="378"/>
      <c r="AM77" s="378"/>
      <c r="AN77" s="378"/>
      <c r="AP77" s="226" t="s">
        <v>127</v>
      </c>
      <c r="AQ77" s="227"/>
      <c r="AR77" s="227"/>
      <c r="AS77" s="228"/>
      <c r="AT77" s="224" t="s">
        <v>128</v>
      </c>
      <c r="AU77" s="225"/>
    </row>
    <row r="78" spans="1:47" ht="28.5" customHeight="1" x14ac:dyDescent="0.2">
      <c r="A78" s="1"/>
      <c r="B78" s="212" t="s">
        <v>1</v>
      </c>
      <c r="C78" s="213"/>
      <c r="D78" s="213"/>
      <c r="E78" s="213"/>
      <c r="F78" s="214"/>
      <c r="G78" s="212" t="s">
        <v>57</v>
      </c>
      <c r="H78" s="213"/>
      <c r="I78" s="213"/>
      <c r="J78" s="213"/>
      <c r="K78" s="213"/>
      <c r="L78" s="213"/>
      <c r="M78" s="214"/>
      <c r="N78" s="62"/>
      <c r="O78" s="63"/>
      <c r="P78" s="212" t="s">
        <v>2</v>
      </c>
      <c r="Q78" s="213"/>
      <c r="R78" s="213"/>
      <c r="S78" s="213"/>
      <c r="T78" s="214"/>
      <c r="U78" s="213" t="s">
        <v>6</v>
      </c>
      <c r="V78" s="213"/>
      <c r="W78" s="214"/>
      <c r="X78" s="211" t="s">
        <v>3</v>
      </c>
      <c r="Y78" s="211"/>
      <c r="Z78" s="211" t="s">
        <v>4</v>
      </c>
      <c r="AA78" s="212"/>
      <c r="AB78" s="212" t="s">
        <v>124</v>
      </c>
      <c r="AC78" s="213"/>
      <c r="AD78" s="213"/>
      <c r="AE78" s="214"/>
      <c r="AI78" s="50" t="s">
        <v>8</v>
      </c>
      <c r="AJ78" s="374" t="s">
        <v>9</v>
      </c>
      <c r="AK78" s="375"/>
      <c r="AL78" s="50" t="s">
        <v>10</v>
      </c>
      <c r="AM78" s="50" t="s">
        <v>11</v>
      </c>
      <c r="AN78" s="50" t="s">
        <v>12</v>
      </c>
      <c r="AP78" s="224" t="s">
        <v>110</v>
      </c>
      <c r="AQ78" s="229"/>
      <c r="AR78" s="229"/>
      <c r="AS78" s="225"/>
      <c r="AT78" s="224">
        <f t="shared" ref="AT78:AT91" si="8">COUNTIF($AB$79:$AE$176,AP78)</f>
        <v>0</v>
      </c>
      <c r="AU78" s="225"/>
    </row>
    <row r="79" spans="1:47" ht="28.5" customHeight="1" x14ac:dyDescent="0.2">
      <c r="A79" s="52">
        <v>1</v>
      </c>
      <c r="B79" s="242"/>
      <c r="C79" s="243"/>
      <c r="D79" s="243"/>
      <c r="E79" s="243"/>
      <c r="F79" s="244"/>
      <c r="G79" s="242"/>
      <c r="H79" s="243"/>
      <c r="I79" s="243"/>
      <c r="J79" s="243"/>
      <c r="K79" s="243"/>
      <c r="L79" s="243"/>
      <c r="M79" s="244"/>
      <c r="N79" s="53" t="str">
        <f t="shared" ref="N79" si="9">SUBSTITUTE(P79,".","/")</f>
        <v/>
      </c>
      <c r="O79" s="64" t="str">
        <f>IF(P79="","",DATEDIF(N79,$AK$77,"Y"))</f>
        <v/>
      </c>
      <c r="P79" s="251"/>
      <c r="Q79" s="251"/>
      <c r="R79" s="251"/>
      <c r="S79" s="251"/>
      <c r="T79" s="252"/>
      <c r="U79" s="232" t="str">
        <f ca="1">IF(P79="","",DATEDIF(N79,TODAY(),"Y"))</f>
        <v/>
      </c>
      <c r="V79" s="233"/>
      <c r="W79" s="234"/>
      <c r="X79" s="215" t="str">
        <f>IF(P79="","",VLOOKUP(O79,$AI$79:$AK$90,2,FALSE))</f>
        <v/>
      </c>
      <c r="Y79" s="215"/>
      <c r="Z79" s="216"/>
      <c r="AA79" s="217"/>
      <c r="AB79" s="217"/>
      <c r="AC79" s="218"/>
      <c r="AD79" s="218"/>
      <c r="AE79" s="219"/>
      <c r="AI79" s="50">
        <v>3</v>
      </c>
      <c r="AJ79" s="379" t="s">
        <v>13</v>
      </c>
      <c r="AK79" s="380"/>
      <c r="AL79" s="50">
        <f>COUNTIFS($X$79:$Y$108,$AJ79,$Z$79:$AA$108,AL$78)+COUNTIFS($X$113:$Y$142,$AJ79,$Z$113:$AA$142,AL$78)+COUNTIFS($X$147:$Y$176,$AJ79,$Z$147:$AA$176,AL$78)</f>
        <v>0</v>
      </c>
      <c r="AM79" s="50">
        <f>COUNTIFS($X$79:$Y$108,$AJ79,$Z$79:$AA$108,AM$78)+COUNTIFS($X$113:$Y$142,$AJ79,$Z$113:$AA$142,AM$78)+COUNTIFS($X$147:$Y$176,$AJ79,$Z$147:$AA$176,AM$78)</f>
        <v>0</v>
      </c>
      <c r="AN79" s="50">
        <f>AL79+AM79</f>
        <v>0</v>
      </c>
      <c r="AP79" s="224" t="s">
        <v>111</v>
      </c>
      <c r="AQ79" s="229"/>
      <c r="AR79" s="229"/>
      <c r="AS79" s="225"/>
      <c r="AT79" s="224">
        <f t="shared" si="8"/>
        <v>0</v>
      </c>
      <c r="AU79" s="225"/>
    </row>
    <row r="80" spans="1:47" ht="28.5" customHeight="1" x14ac:dyDescent="0.2">
      <c r="A80" s="1">
        <v>2</v>
      </c>
      <c r="B80" s="242"/>
      <c r="C80" s="243"/>
      <c r="D80" s="243"/>
      <c r="E80" s="243"/>
      <c r="F80" s="244"/>
      <c r="G80" s="242"/>
      <c r="H80" s="243"/>
      <c r="I80" s="243"/>
      <c r="J80" s="243"/>
      <c r="K80" s="243"/>
      <c r="L80" s="243"/>
      <c r="M80" s="244"/>
      <c r="N80" s="61" t="str">
        <f>SUBSTITUTE(P80,".","/")</f>
        <v/>
      </c>
      <c r="O80" s="64" t="str">
        <f>IF(P80="","",DATEDIF(N80,$AK$77,"Y"))</f>
        <v/>
      </c>
      <c r="P80" s="186"/>
      <c r="Q80" s="187"/>
      <c r="R80" s="187"/>
      <c r="S80" s="187"/>
      <c r="T80" s="188"/>
      <c r="U80" s="232" t="str">
        <f ca="1">IF(P80="","",DATEDIF(N80,TODAY(),"Y"))</f>
        <v/>
      </c>
      <c r="V80" s="233"/>
      <c r="W80" s="234"/>
      <c r="X80" s="215" t="str">
        <f>IF(P80="","",VLOOKUP(O80,$AI$79:$AK$90,2,FALSE))</f>
        <v/>
      </c>
      <c r="Y80" s="215"/>
      <c r="Z80" s="216"/>
      <c r="AA80" s="217"/>
      <c r="AB80" s="217"/>
      <c r="AC80" s="218"/>
      <c r="AD80" s="218"/>
      <c r="AE80" s="219"/>
      <c r="AI80" s="50">
        <v>4</v>
      </c>
      <c r="AJ80" s="379" t="s">
        <v>14</v>
      </c>
      <c r="AK80" s="380"/>
      <c r="AL80" s="50">
        <f t="shared" ref="AL80:AM90" si="10">COUNTIFS($X$79:$Y$108,$AJ80,$Z$79:$AA$108,AL$78)+COUNTIFS($X$113:$Y$142,$AJ80,$Z$113:$AA$142,AL$78)+COUNTIFS($X$147:$Y$176,$AJ80,$Z$147:$AA$176,AL$78)</f>
        <v>0</v>
      </c>
      <c r="AM80" s="50">
        <f t="shared" si="10"/>
        <v>0</v>
      </c>
      <c r="AN80" s="50">
        <f t="shared" ref="AN80:AN90" si="11">AL80+AM80</f>
        <v>0</v>
      </c>
      <c r="AP80" s="224" t="s">
        <v>112</v>
      </c>
      <c r="AQ80" s="229"/>
      <c r="AR80" s="229"/>
      <c r="AS80" s="225"/>
      <c r="AT80" s="224">
        <f t="shared" si="8"/>
        <v>0</v>
      </c>
      <c r="AU80" s="225"/>
    </row>
    <row r="81" spans="1:47" ht="28.5" customHeight="1" x14ac:dyDescent="0.2">
      <c r="A81" s="1">
        <v>3</v>
      </c>
      <c r="B81" s="242"/>
      <c r="C81" s="243"/>
      <c r="D81" s="243"/>
      <c r="E81" s="243"/>
      <c r="F81" s="244"/>
      <c r="G81" s="242"/>
      <c r="H81" s="243"/>
      <c r="I81" s="243"/>
      <c r="J81" s="243"/>
      <c r="K81" s="243"/>
      <c r="L81" s="243"/>
      <c r="M81" s="244"/>
      <c r="N81" s="61" t="str">
        <f>SUBSTITUTE(P81,".","/")</f>
        <v/>
      </c>
      <c r="O81" s="64" t="str">
        <f>IF(P81="","",DATEDIF(N81,$AK$77,"Y"))</f>
        <v/>
      </c>
      <c r="P81" s="251"/>
      <c r="Q81" s="251"/>
      <c r="R81" s="251"/>
      <c r="S81" s="251"/>
      <c r="T81" s="252"/>
      <c r="U81" s="232" t="str">
        <f ca="1">IF(P81="","",DATEDIF(N81,TODAY(),"Y"))</f>
        <v/>
      </c>
      <c r="V81" s="233"/>
      <c r="W81" s="234"/>
      <c r="X81" s="215" t="str">
        <f>IF(P81="","",VLOOKUP(O81,$AI$79:$AK$90,2,FALSE))</f>
        <v/>
      </c>
      <c r="Y81" s="215"/>
      <c r="Z81" s="216"/>
      <c r="AA81" s="217"/>
      <c r="AB81" s="217"/>
      <c r="AC81" s="218"/>
      <c r="AD81" s="218"/>
      <c r="AE81" s="219"/>
      <c r="AI81" s="50">
        <v>5</v>
      </c>
      <c r="AJ81" s="379" t="s">
        <v>15</v>
      </c>
      <c r="AK81" s="380"/>
      <c r="AL81" s="50">
        <f t="shared" si="10"/>
        <v>0</v>
      </c>
      <c r="AM81" s="50">
        <f t="shared" si="10"/>
        <v>0</v>
      </c>
      <c r="AN81" s="50">
        <f t="shared" si="11"/>
        <v>0</v>
      </c>
      <c r="AP81" s="224" t="s">
        <v>113</v>
      </c>
      <c r="AQ81" s="229"/>
      <c r="AR81" s="229"/>
      <c r="AS81" s="225"/>
      <c r="AT81" s="224">
        <f t="shared" si="8"/>
        <v>0</v>
      </c>
      <c r="AU81" s="225"/>
    </row>
    <row r="82" spans="1:47" ht="28.5" customHeight="1" x14ac:dyDescent="0.2">
      <c r="A82" s="1">
        <v>4</v>
      </c>
      <c r="B82" s="242"/>
      <c r="C82" s="243"/>
      <c r="D82" s="243"/>
      <c r="E82" s="243"/>
      <c r="F82" s="244"/>
      <c r="G82" s="242"/>
      <c r="H82" s="243"/>
      <c r="I82" s="243"/>
      <c r="J82" s="243"/>
      <c r="K82" s="243"/>
      <c r="L82" s="243"/>
      <c r="M82" s="244"/>
      <c r="N82" s="61" t="str">
        <f t="shared" ref="N82:N108" si="12">SUBSTITUTE(P82,".","/")</f>
        <v/>
      </c>
      <c r="O82" s="64" t="str">
        <f t="shared" ref="O82:O108" si="13">IF(P82="","",DATEDIF(N82,$AK$77,"Y"))</f>
        <v/>
      </c>
      <c r="P82" s="251"/>
      <c r="Q82" s="251"/>
      <c r="R82" s="251"/>
      <c r="S82" s="251"/>
      <c r="T82" s="252"/>
      <c r="U82" s="232" t="str">
        <f t="shared" ref="U82:U108" ca="1" si="14">IF(P82="","",DATEDIF(N82,TODAY(),"Y"))</f>
        <v/>
      </c>
      <c r="V82" s="233"/>
      <c r="W82" s="234"/>
      <c r="X82" s="215" t="str">
        <f t="shared" ref="X82:X108" si="15">IF(P82="","",VLOOKUP(O82,$AI$79:$AK$90,2,FALSE))</f>
        <v/>
      </c>
      <c r="Y82" s="215"/>
      <c r="Z82" s="216"/>
      <c r="AA82" s="217"/>
      <c r="AB82" s="217"/>
      <c r="AC82" s="218"/>
      <c r="AD82" s="218"/>
      <c r="AE82" s="219"/>
      <c r="AI82" s="50">
        <v>6</v>
      </c>
      <c r="AJ82" s="379">
        <v>1</v>
      </c>
      <c r="AK82" s="380"/>
      <c r="AL82" s="50">
        <f t="shared" si="10"/>
        <v>0</v>
      </c>
      <c r="AM82" s="50">
        <f t="shared" si="10"/>
        <v>0</v>
      </c>
      <c r="AN82" s="50">
        <f t="shared" si="11"/>
        <v>0</v>
      </c>
      <c r="AP82" s="224" t="s">
        <v>114</v>
      </c>
      <c r="AQ82" s="229"/>
      <c r="AR82" s="229"/>
      <c r="AS82" s="225"/>
      <c r="AT82" s="224">
        <f t="shared" si="8"/>
        <v>0</v>
      </c>
      <c r="AU82" s="225"/>
    </row>
    <row r="83" spans="1:47" ht="28.5" customHeight="1" x14ac:dyDescent="0.2">
      <c r="A83" s="1">
        <v>5</v>
      </c>
      <c r="B83" s="242"/>
      <c r="C83" s="243"/>
      <c r="D83" s="243"/>
      <c r="E83" s="243"/>
      <c r="F83" s="244"/>
      <c r="G83" s="242"/>
      <c r="H83" s="243"/>
      <c r="I83" s="243"/>
      <c r="J83" s="243"/>
      <c r="K83" s="243"/>
      <c r="L83" s="243"/>
      <c r="M83" s="244"/>
      <c r="N83" s="61" t="str">
        <f t="shared" si="12"/>
        <v/>
      </c>
      <c r="O83" s="64" t="str">
        <f t="shared" si="13"/>
        <v/>
      </c>
      <c r="P83" s="251"/>
      <c r="Q83" s="251"/>
      <c r="R83" s="251"/>
      <c r="S83" s="251"/>
      <c r="T83" s="252"/>
      <c r="U83" s="232" t="str">
        <f t="shared" ca="1" si="14"/>
        <v/>
      </c>
      <c r="V83" s="233"/>
      <c r="W83" s="234"/>
      <c r="X83" s="215" t="str">
        <f t="shared" si="15"/>
        <v/>
      </c>
      <c r="Y83" s="215"/>
      <c r="Z83" s="216"/>
      <c r="AA83" s="217"/>
      <c r="AB83" s="217"/>
      <c r="AC83" s="218"/>
      <c r="AD83" s="218"/>
      <c r="AE83" s="219"/>
      <c r="AI83" s="50">
        <v>7</v>
      </c>
      <c r="AJ83" s="379">
        <v>2</v>
      </c>
      <c r="AK83" s="380"/>
      <c r="AL83" s="50">
        <f t="shared" si="10"/>
        <v>0</v>
      </c>
      <c r="AM83" s="50">
        <f t="shared" si="10"/>
        <v>0</v>
      </c>
      <c r="AN83" s="50">
        <f t="shared" si="11"/>
        <v>0</v>
      </c>
      <c r="AP83" s="224" t="s">
        <v>115</v>
      </c>
      <c r="AQ83" s="229"/>
      <c r="AR83" s="229"/>
      <c r="AS83" s="225"/>
      <c r="AT83" s="224">
        <f t="shared" si="8"/>
        <v>0</v>
      </c>
      <c r="AU83" s="225"/>
    </row>
    <row r="84" spans="1:47" ht="28.5" customHeight="1" x14ac:dyDescent="0.2">
      <c r="A84" s="1">
        <v>6</v>
      </c>
      <c r="B84" s="242"/>
      <c r="C84" s="243"/>
      <c r="D84" s="243"/>
      <c r="E84" s="243"/>
      <c r="F84" s="244"/>
      <c r="G84" s="242"/>
      <c r="H84" s="243"/>
      <c r="I84" s="243"/>
      <c r="J84" s="243"/>
      <c r="K84" s="243"/>
      <c r="L84" s="243"/>
      <c r="M84" s="244"/>
      <c r="N84" s="61" t="str">
        <f t="shared" si="12"/>
        <v/>
      </c>
      <c r="O84" s="64" t="str">
        <f t="shared" si="13"/>
        <v/>
      </c>
      <c r="P84" s="251"/>
      <c r="Q84" s="251"/>
      <c r="R84" s="251"/>
      <c r="S84" s="251"/>
      <c r="T84" s="252"/>
      <c r="U84" s="232" t="str">
        <f t="shared" ca="1" si="14"/>
        <v/>
      </c>
      <c r="V84" s="233"/>
      <c r="W84" s="234"/>
      <c r="X84" s="215" t="str">
        <f t="shared" si="15"/>
        <v/>
      </c>
      <c r="Y84" s="215"/>
      <c r="Z84" s="216"/>
      <c r="AA84" s="217"/>
      <c r="AB84" s="217"/>
      <c r="AC84" s="218"/>
      <c r="AD84" s="218"/>
      <c r="AE84" s="219"/>
      <c r="AI84" s="50">
        <v>8</v>
      </c>
      <c r="AJ84" s="379">
        <v>3</v>
      </c>
      <c r="AK84" s="380"/>
      <c r="AL84" s="50">
        <f t="shared" si="10"/>
        <v>0</v>
      </c>
      <c r="AM84" s="50">
        <f t="shared" si="10"/>
        <v>0</v>
      </c>
      <c r="AN84" s="50">
        <f t="shared" si="11"/>
        <v>0</v>
      </c>
      <c r="AP84" s="224" t="s">
        <v>116</v>
      </c>
      <c r="AQ84" s="229"/>
      <c r="AR84" s="229"/>
      <c r="AS84" s="225"/>
      <c r="AT84" s="224">
        <f t="shared" si="8"/>
        <v>0</v>
      </c>
      <c r="AU84" s="225"/>
    </row>
    <row r="85" spans="1:47" ht="28.5" customHeight="1" x14ac:dyDescent="0.2">
      <c r="A85" s="1">
        <v>7</v>
      </c>
      <c r="B85" s="242"/>
      <c r="C85" s="243"/>
      <c r="D85" s="243"/>
      <c r="E85" s="243"/>
      <c r="F85" s="244"/>
      <c r="G85" s="242"/>
      <c r="H85" s="243"/>
      <c r="I85" s="243"/>
      <c r="J85" s="243"/>
      <c r="K85" s="243"/>
      <c r="L85" s="243"/>
      <c r="M85" s="244"/>
      <c r="N85" s="61" t="str">
        <f t="shared" si="12"/>
        <v/>
      </c>
      <c r="O85" s="64" t="str">
        <f t="shared" si="13"/>
        <v/>
      </c>
      <c r="P85" s="251"/>
      <c r="Q85" s="251"/>
      <c r="R85" s="251"/>
      <c r="S85" s="251"/>
      <c r="T85" s="252"/>
      <c r="U85" s="232" t="str">
        <f t="shared" ca="1" si="14"/>
        <v/>
      </c>
      <c r="V85" s="233"/>
      <c r="W85" s="234"/>
      <c r="X85" s="215" t="str">
        <f t="shared" si="15"/>
        <v/>
      </c>
      <c r="Y85" s="215"/>
      <c r="Z85" s="216"/>
      <c r="AA85" s="217"/>
      <c r="AB85" s="217"/>
      <c r="AC85" s="218"/>
      <c r="AD85" s="218"/>
      <c r="AE85" s="219"/>
      <c r="AI85" s="50">
        <v>9</v>
      </c>
      <c r="AJ85" s="379">
        <v>4</v>
      </c>
      <c r="AK85" s="380"/>
      <c r="AL85" s="50">
        <f t="shared" si="10"/>
        <v>0</v>
      </c>
      <c r="AM85" s="50">
        <f t="shared" si="10"/>
        <v>0</v>
      </c>
      <c r="AN85" s="50">
        <f t="shared" si="11"/>
        <v>0</v>
      </c>
      <c r="AP85" s="224" t="s">
        <v>117</v>
      </c>
      <c r="AQ85" s="229"/>
      <c r="AR85" s="229"/>
      <c r="AS85" s="225"/>
      <c r="AT85" s="224">
        <f t="shared" si="8"/>
        <v>0</v>
      </c>
      <c r="AU85" s="225"/>
    </row>
    <row r="86" spans="1:47" ht="28.5" customHeight="1" x14ac:dyDescent="0.2">
      <c r="A86" s="1">
        <v>8</v>
      </c>
      <c r="B86" s="242"/>
      <c r="C86" s="243"/>
      <c r="D86" s="243"/>
      <c r="E86" s="243"/>
      <c r="F86" s="244"/>
      <c r="G86" s="242"/>
      <c r="H86" s="243"/>
      <c r="I86" s="243"/>
      <c r="J86" s="243"/>
      <c r="K86" s="243"/>
      <c r="L86" s="243"/>
      <c r="M86" s="244"/>
      <c r="N86" s="61" t="str">
        <f t="shared" si="12"/>
        <v/>
      </c>
      <c r="O86" s="64" t="str">
        <f t="shared" si="13"/>
        <v/>
      </c>
      <c r="P86" s="251"/>
      <c r="Q86" s="251"/>
      <c r="R86" s="251"/>
      <c r="S86" s="251"/>
      <c r="T86" s="252"/>
      <c r="U86" s="232" t="str">
        <f t="shared" ca="1" si="14"/>
        <v/>
      </c>
      <c r="V86" s="233"/>
      <c r="W86" s="234"/>
      <c r="X86" s="215" t="str">
        <f t="shared" si="15"/>
        <v/>
      </c>
      <c r="Y86" s="215"/>
      <c r="Z86" s="216"/>
      <c r="AA86" s="217"/>
      <c r="AB86" s="217"/>
      <c r="AC86" s="218"/>
      <c r="AD86" s="218"/>
      <c r="AE86" s="219"/>
      <c r="AI86" s="50">
        <v>10</v>
      </c>
      <c r="AJ86" s="379">
        <v>5</v>
      </c>
      <c r="AK86" s="380"/>
      <c r="AL86" s="50">
        <f t="shared" si="10"/>
        <v>0</v>
      </c>
      <c r="AM86" s="50">
        <f t="shared" si="10"/>
        <v>0</v>
      </c>
      <c r="AN86" s="50">
        <f t="shared" si="11"/>
        <v>0</v>
      </c>
      <c r="AP86" s="224" t="s">
        <v>118</v>
      </c>
      <c r="AQ86" s="229"/>
      <c r="AR86" s="229"/>
      <c r="AS86" s="225"/>
      <c r="AT86" s="224">
        <f t="shared" si="8"/>
        <v>0</v>
      </c>
      <c r="AU86" s="225"/>
    </row>
    <row r="87" spans="1:47" ht="28.5" customHeight="1" x14ac:dyDescent="0.2">
      <c r="A87" s="1">
        <v>9</v>
      </c>
      <c r="B87" s="242"/>
      <c r="C87" s="243"/>
      <c r="D87" s="243"/>
      <c r="E87" s="243"/>
      <c r="F87" s="244"/>
      <c r="G87" s="242"/>
      <c r="H87" s="243"/>
      <c r="I87" s="243"/>
      <c r="J87" s="243"/>
      <c r="K87" s="243"/>
      <c r="L87" s="243"/>
      <c r="M87" s="244"/>
      <c r="N87" s="61" t="str">
        <f t="shared" si="12"/>
        <v/>
      </c>
      <c r="O87" s="64" t="str">
        <f t="shared" si="13"/>
        <v/>
      </c>
      <c r="P87" s="251"/>
      <c r="Q87" s="251"/>
      <c r="R87" s="251"/>
      <c r="S87" s="251"/>
      <c r="T87" s="252"/>
      <c r="U87" s="232" t="str">
        <f t="shared" ca="1" si="14"/>
        <v/>
      </c>
      <c r="V87" s="233"/>
      <c r="W87" s="234"/>
      <c r="X87" s="215" t="str">
        <f t="shared" si="15"/>
        <v/>
      </c>
      <c r="Y87" s="215"/>
      <c r="Z87" s="216"/>
      <c r="AA87" s="217"/>
      <c r="AB87" s="217"/>
      <c r="AC87" s="218"/>
      <c r="AD87" s="218"/>
      <c r="AE87" s="219"/>
      <c r="AI87" s="50">
        <v>11</v>
      </c>
      <c r="AJ87" s="379">
        <v>6</v>
      </c>
      <c r="AK87" s="380"/>
      <c r="AL87" s="50">
        <f t="shared" si="10"/>
        <v>0</v>
      </c>
      <c r="AM87" s="50">
        <f t="shared" si="10"/>
        <v>0</v>
      </c>
      <c r="AN87" s="50">
        <f t="shared" si="11"/>
        <v>0</v>
      </c>
      <c r="AP87" s="224" t="s">
        <v>119</v>
      </c>
      <c r="AQ87" s="229"/>
      <c r="AR87" s="229"/>
      <c r="AS87" s="225"/>
      <c r="AT87" s="224">
        <f t="shared" si="8"/>
        <v>0</v>
      </c>
      <c r="AU87" s="225"/>
    </row>
    <row r="88" spans="1:47" ht="28.5" customHeight="1" x14ac:dyDescent="0.2">
      <c r="A88" s="1">
        <v>10</v>
      </c>
      <c r="B88" s="242"/>
      <c r="C88" s="243"/>
      <c r="D88" s="243"/>
      <c r="E88" s="243"/>
      <c r="F88" s="244"/>
      <c r="G88" s="242"/>
      <c r="H88" s="243"/>
      <c r="I88" s="243"/>
      <c r="J88" s="243"/>
      <c r="K88" s="243"/>
      <c r="L88" s="243"/>
      <c r="M88" s="244"/>
      <c r="N88" s="61" t="str">
        <f t="shared" si="12"/>
        <v/>
      </c>
      <c r="O88" s="64" t="str">
        <f t="shared" si="13"/>
        <v/>
      </c>
      <c r="P88" s="251"/>
      <c r="Q88" s="251"/>
      <c r="R88" s="251"/>
      <c r="S88" s="251"/>
      <c r="T88" s="252"/>
      <c r="U88" s="232" t="str">
        <f t="shared" ca="1" si="14"/>
        <v/>
      </c>
      <c r="V88" s="233"/>
      <c r="W88" s="234"/>
      <c r="X88" s="215" t="str">
        <f t="shared" si="15"/>
        <v/>
      </c>
      <c r="Y88" s="215"/>
      <c r="Z88" s="216"/>
      <c r="AA88" s="217"/>
      <c r="AB88" s="217"/>
      <c r="AC88" s="218"/>
      <c r="AD88" s="218"/>
      <c r="AE88" s="219"/>
      <c r="AI88" s="50">
        <v>12</v>
      </c>
      <c r="AJ88" s="379" t="s">
        <v>16</v>
      </c>
      <c r="AK88" s="380"/>
      <c r="AL88" s="50">
        <f t="shared" si="10"/>
        <v>0</v>
      </c>
      <c r="AM88" s="50">
        <f t="shared" si="10"/>
        <v>0</v>
      </c>
      <c r="AN88" s="50">
        <f t="shared" si="11"/>
        <v>0</v>
      </c>
      <c r="AP88" s="224" t="s">
        <v>120</v>
      </c>
      <c r="AQ88" s="229"/>
      <c r="AR88" s="229"/>
      <c r="AS88" s="225"/>
      <c r="AT88" s="224">
        <f t="shared" si="8"/>
        <v>0</v>
      </c>
      <c r="AU88" s="225"/>
    </row>
    <row r="89" spans="1:47" ht="28.5" customHeight="1" x14ac:dyDescent="0.2">
      <c r="A89" s="1">
        <v>11</v>
      </c>
      <c r="B89" s="242"/>
      <c r="C89" s="243"/>
      <c r="D89" s="243"/>
      <c r="E89" s="243"/>
      <c r="F89" s="244"/>
      <c r="G89" s="242"/>
      <c r="H89" s="243"/>
      <c r="I89" s="243"/>
      <c r="J89" s="243"/>
      <c r="K89" s="243"/>
      <c r="L89" s="243"/>
      <c r="M89" s="244"/>
      <c r="N89" s="61" t="str">
        <f t="shared" si="12"/>
        <v/>
      </c>
      <c r="O89" s="64" t="str">
        <f t="shared" si="13"/>
        <v/>
      </c>
      <c r="P89" s="251"/>
      <c r="Q89" s="251"/>
      <c r="R89" s="251"/>
      <c r="S89" s="251"/>
      <c r="T89" s="252"/>
      <c r="U89" s="232" t="str">
        <f t="shared" ca="1" si="14"/>
        <v/>
      </c>
      <c r="V89" s="233"/>
      <c r="W89" s="234"/>
      <c r="X89" s="215" t="str">
        <f t="shared" si="15"/>
        <v/>
      </c>
      <c r="Y89" s="215"/>
      <c r="Z89" s="216"/>
      <c r="AA89" s="217"/>
      <c r="AB89" s="217"/>
      <c r="AC89" s="218"/>
      <c r="AD89" s="218"/>
      <c r="AE89" s="219"/>
      <c r="AI89" s="50">
        <v>13</v>
      </c>
      <c r="AJ89" s="379" t="s">
        <v>17</v>
      </c>
      <c r="AK89" s="380"/>
      <c r="AL89" s="50">
        <f t="shared" si="10"/>
        <v>0</v>
      </c>
      <c r="AM89" s="50">
        <f t="shared" si="10"/>
        <v>0</v>
      </c>
      <c r="AN89" s="50">
        <f t="shared" si="11"/>
        <v>0</v>
      </c>
      <c r="AP89" s="224" t="s">
        <v>121</v>
      </c>
      <c r="AQ89" s="229"/>
      <c r="AR89" s="229"/>
      <c r="AS89" s="225"/>
      <c r="AT89" s="224">
        <f t="shared" si="8"/>
        <v>0</v>
      </c>
      <c r="AU89" s="225"/>
    </row>
    <row r="90" spans="1:47" ht="28.5" customHeight="1" x14ac:dyDescent="0.2">
      <c r="A90" s="1">
        <v>12</v>
      </c>
      <c r="B90" s="242"/>
      <c r="C90" s="243"/>
      <c r="D90" s="243"/>
      <c r="E90" s="243"/>
      <c r="F90" s="244"/>
      <c r="G90" s="242"/>
      <c r="H90" s="243"/>
      <c r="I90" s="243"/>
      <c r="J90" s="243"/>
      <c r="K90" s="243"/>
      <c r="L90" s="243"/>
      <c r="M90" s="244"/>
      <c r="N90" s="61" t="str">
        <f t="shared" si="12"/>
        <v/>
      </c>
      <c r="O90" s="64" t="str">
        <f t="shared" si="13"/>
        <v/>
      </c>
      <c r="P90" s="251"/>
      <c r="Q90" s="251"/>
      <c r="R90" s="251"/>
      <c r="S90" s="251"/>
      <c r="T90" s="252"/>
      <c r="U90" s="232" t="str">
        <f t="shared" ca="1" si="14"/>
        <v/>
      </c>
      <c r="V90" s="233"/>
      <c r="W90" s="234"/>
      <c r="X90" s="215" t="str">
        <f t="shared" si="15"/>
        <v/>
      </c>
      <c r="Y90" s="215"/>
      <c r="Z90" s="216"/>
      <c r="AA90" s="217"/>
      <c r="AB90" s="217"/>
      <c r="AC90" s="218"/>
      <c r="AD90" s="218"/>
      <c r="AE90" s="219"/>
      <c r="AI90" s="65">
        <v>14</v>
      </c>
      <c r="AJ90" s="379" t="s">
        <v>18</v>
      </c>
      <c r="AK90" s="380"/>
      <c r="AL90" s="50">
        <f t="shared" si="10"/>
        <v>0</v>
      </c>
      <c r="AM90" s="50">
        <f t="shared" si="10"/>
        <v>0</v>
      </c>
      <c r="AN90" s="50">
        <f t="shared" si="11"/>
        <v>0</v>
      </c>
      <c r="AP90" s="224" t="s">
        <v>122</v>
      </c>
      <c r="AQ90" s="229"/>
      <c r="AR90" s="229"/>
      <c r="AS90" s="225"/>
      <c r="AT90" s="224">
        <f t="shared" si="8"/>
        <v>0</v>
      </c>
      <c r="AU90" s="225"/>
    </row>
    <row r="91" spans="1:47" ht="28.5" customHeight="1" x14ac:dyDescent="0.2">
      <c r="A91" s="1">
        <v>13</v>
      </c>
      <c r="B91" s="242"/>
      <c r="C91" s="243"/>
      <c r="D91" s="243"/>
      <c r="E91" s="243"/>
      <c r="F91" s="244"/>
      <c r="G91" s="242"/>
      <c r="H91" s="243"/>
      <c r="I91" s="243"/>
      <c r="J91" s="243"/>
      <c r="K91" s="243"/>
      <c r="L91" s="243"/>
      <c r="M91" s="244"/>
      <c r="N91" s="61" t="str">
        <f t="shared" si="12"/>
        <v/>
      </c>
      <c r="O91" s="64" t="str">
        <f t="shared" si="13"/>
        <v/>
      </c>
      <c r="P91" s="251"/>
      <c r="Q91" s="251"/>
      <c r="R91" s="251"/>
      <c r="S91" s="251"/>
      <c r="T91" s="252"/>
      <c r="U91" s="232" t="str">
        <f t="shared" ca="1" si="14"/>
        <v/>
      </c>
      <c r="V91" s="233"/>
      <c r="W91" s="234"/>
      <c r="X91" s="215" t="str">
        <f t="shared" si="15"/>
        <v/>
      </c>
      <c r="Y91" s="215"/>
      <c r="Z91" s="216"/>
      <c r="AA91" s="217"/>
      <c r="AB91" s="217"/>
      <c r="AC91" s="218"/>
      <c r="AD91" s="218"/>
      <c r="AE91" s="219"/>
      <c r="AI91" s="374" t="s">
        <v>19</v>
      </c>
      <c r="AJ91" s="375"/>
      <c r="AK91" s="376"/>
      <c r="AL91" s="50">
        <f>SUM(AL79:AL90)</f>
        <v>0</v>
      </c>
      <c r="AM91" s="50">
        <f t="shared" ref="AM91:AN91" si="16">SUM(AM79:AM90)</f>
        <v>0</v>
      </c>
      <c r="AN91" s="50">
        <f t="shared" si="16"/>
        <v>0</v>
      </c>
      <c r="AP91" s="224" t="s">
        <v>123</v>
      </c>
      <c r="AQ91" s="229"/>
      <c r="AR91" s="229"/>
      <c r="AS91" s="225"/>
      <c r="AT91" s="224">
        <f t="shared" si="8"/>
        <v>0</v>
      </c>
      <c r="AU91" s="225"/>
    </row>
    <row r="92" spans="1:47" ht="28.5" customHeight="1" x14ac:dyDescent="0.2">
      <c r="A92" s="1">
        <v>14</v>
      </c>
      <c r="B92" s="242"/>
      <c r="C92" s="243"/>
      <c r="D92" s="243"/>
      <c r="E92" s="243"/>
      <c r="F92" s="244"/>
      <c r="G92" s="242"/>
      <c r="H92" s="243"/>
      <c r="I92" s="243"/>
      <c r="J92" s="243"/>
      <c r="K92" s="243"/>
      <c r="L92" s="243"/>
      <c r="M92" s="244"/>
      <c r="N92" s="61" t="str">
        <f t="shared" si="12"/>
        <v/>
      </c>
      <c r="O92" s="64" t="str">
        <f t="shared" si="13"/>
        <v/>
      </c>
      <c r="P92" s="251"/>
      <c r="Q92" s="251"/>
      <c r="R92" s="251"/>
      <c r="S92" s="251"/>
      <c r="T92" s="252"/>
      <c r="U92" s="232" t="str">
        <f t="shared" ca="1" si="14"/>
        <v/>
      </c>
      <c r="V92" s="233"/>
      <c r="W92" s="234"/>
      <c r="X92" s="215" t="str">
        <f t="shared" si="15"/>
        <v/>
      </c>
      <c r="Y92" s="215"/>
      <c r="Z92" s="216"/>
      <c r="AA92" s="217"/>
      <c r="AB92" s="217"/>
      <c r="AC92" s="218"/>
      <c r="AD92" s="218"/>
      <c r="AE92" s="219"/>
      <c r="AP92" s="224" t="s">
        <v>125</v>
      </c>
      <c r="AQ92" s="229"/>
      <c r="AR92" s="229"/>
      <c r="AS92" s="225"/>
      <c r="AT92" s="224">
        <f>COUNTA($AB$79:$AE$108)+COUNTA($AB$113:$AE$142)+COUNTA($AB$147:$AE$176)-SUM(AT78:AU91)</f>
        <v>0</v>
      </c>
      <c r="AU92" s="225"/>
    </row>
    <row r="93" spans="1:47" ht="28.5" customHeight="1" x14ac:dyDescent="0.2">
      <c r="A93" s="1">
        <v>15</v>
      </c>
      <c r="B93" s="242"/>
      <c r="C93" s="243"/>
      <c r="D93" s="243"/>
      <c r="E93" s="243"/>
      <c r="F93" s="244"/>
      <c r="G93" s="242"/>
      <c r="H93" s="243"/>
      <c r="I93" s="243"/>
      <c r="J93" s="243"/>
      <c r="K93" s="243"/>
      <c r="L93" s="243"/>
      <c r="M93" s="244"/>
      <c r="N93" s="61" t="str">
        <f t="shared" si="12"/>
        <v/>
      </c>
      <c r="O93" s="64" t="str">
        <f t="shared" si="13"/>
        <v/>
      </c>
      <c r="P93" s="251"/>
      <c r="Q93" s="251"/>
      <c r="R93" s="251"/>
      <c r="S93" s="251"/>
      <c r="T93" s="252"/>
      <c r="U93" s="232" t="str">
        <f t="shared" ca="1" si="14"/>
        <v/>
      </c>
      <c r="V93" s="233"/>
      <c r="W93" s="234"/>
      <c r="X93" s="215" t="str">
        <f t="shared" si="15"/>
        <v/>
      </c>
      <c r="Y93" s="215"/>
      <c r="Z93" s="216"/>
      <c r="AA93" s="217"/>
      <c r="AB93" s="217"/>
      <c r="AC93" s="218"/>
      <c r="AD93" s="218"/>
      <c r="AE93" s="219"/>
      <c r="AP93" s="224" t="s">
        <v>126</v>
      </c>
      <c r="AQ93" s="229"/>
      <c r="AR93" s="229"/>
      <c r="AS93" s="225"/>
      <c r="AT93" s="224">
        <f>SUM(AT78:AU92)</f>
        <v>0</v>
      </c>
      <c r="AU93" s="225"/>
    </row>
    <row r="94" spans="1:47" ht="28.5" customHeight="1" x14ac:dyDescent="0.2">
      <c r="A94" s="1">
        <v>16</v>
      </c>
      <c r="B94" s="242"/>
      <c r="C94" s="243"/>
      <c r="D94" s="243"/>
      <c r="E94" s="243"/>
      <c r="F94" s="244"/>
      <c r="G94" s="242"/>
      <c r="H94" s="243"/>
      <c r="I94" s="243"/>
      <c r="J94" s="243"/>
      <c r="K94" s="243"/>
      <c r="L94" s="243"/>
      <c r="M94" s="244"/>
      <c r="N94" s="61" t="str">
        <f t="shared" si="12"/>
        <v/>
      </c>
      <c r="O94" s="64" t="str">
        <f t="shared" si="13"/>
        <v/>
      </c>
      <c r="P94" s="251"/>
      <c r="Q94" s="251"/>
      <c r="R94" s="251"/>
      <c r="S94" s="251"/>
      <c r="T94" s="252"/>
      <c r="U94" s="232" t="str">
        <f t="shared" ca="1" si="14"/>
        <v/>
      </c>
      <c r="V94" s="233"/>
      <c r="W94" s="234"/>
      <c r="X94" s="215" t="str">
        <f t="shared" si="15"/>
        <v/>
      </c>
      <c r="Y94" s="215"/>
      <c r="Z94" s="216"/>
      <c r="AA94" s="217"/>
      <c r="AB94" s="217"/>
      <c r="AC94" s="218"/>
      <c r="AD94" s="218"/>
      <c r="AE94" s="219"/>
    </row>
    <row r="95" spans="1:47" ht="28.5" customHeight="1" x14ac:dyDescent="0.2">
      <c r="A95" s="1">
        <v>17</v>
      </c>
      <c r="B95" s="242"/>
      <c r="C95" s="243"/>
      <c r="D95" s="243"/>
      <c r="E95" s="243"/>
      <c r="F95" s="244"/>
      <c r="G95" s="242"/>
      <c r="H95" s="243"/>
      <c r="I95" s="243"/>
      <c r="J95" s="243"/>
      <c r="K95" s="243"/>
      <c r="L95" s="243"/>
      <c r="M95" s="244"/>
      <c r="N95" s="61" t="str">
        <f t="shared" si="12"/>
        <v/>
      </c>
      <c r="O95" s="64" t="str">
        <f t="shared" si="13"/>
        <v/>
      </c>
      <c r="P95" s="251"/>
      <c r="Q95" s="251"/>
      <c r="R95" s="251"/>
      <c r="S95" s="251"/>
      <c r="T95" s="252"/>
      <c r="U95" s="232" t="str">
        <f t="shared" ca="1" si="14"/>
        <v/>
      </c>
      <c r="V95" s="233"/>
      <c r="W95" s="234"/>
      <c r="X95" s="215" t="str">
        <f t="shared" si="15"/>
        <v/>
      </c>
      <c r="Y95" s="215"/>
      <c r="Z95" s="216"/>
      <c r="AA95" s="217"/>
      <c r="AB95" s="217"/>
      <c r="AC95" s="218"/>
      <c r="AD95" s="218"/>
      <c r="AE95" s="219"/>
    </row>
    <row r="96" spans="1:47" ht="28.5" customHeight="1" x14ac:dyDescent="0.2">
      <c r="A96" s="1">
        <v>18</v>
      </c>
      <c r="B96" s="242"/>
      <c r="C96" s="243"/>
      <c r="D96" s="243"/>
      <c r="E96" s="243"/>
      <c r="F96" s="244"/>
      <c r="G96" s="242"/>
      <c r="H96" s="243"/>
      <c r="I96" s="243"/>
      <c r="J96" s="243"/>
      <c r="K96" s="243"/>
      <c r="L96" s="243"/>
      <c r="M96" s="244"/>
      <c r="N96" s="61" t="str">
        <f t="shared" si="12"/>
        <v/>
      </c>
      <c r="O96" s="64" t="str">
        <f t="shared" si="13"/>
        <v/>
      </c>
      <c r="P96" s="251"/>
      <c r="Q96" s="251"/>
      <c r="R96" s="251"/>
      <c r="S96" s="251"/>
      <c r="T96" s="252"/>
      <c r="U96" s="232" t="str">
        <f t="shared" ca="1" si="14"/>
        <v/>
      </c>
      <c r="V96" s="233"/>
      <c r="W96" s="234"/>
      <c r="X96" s="215" t="str">
        <f t="shared" si="15"/>
        <v/>
      </c>
      <c r="Y96" s="215"/>
      <c r="Z96" s="216"/>
      <c r="AA96" s="217"/>
      <c r="AB96" s="217"/>
      <c r="AC96" s="218"/>
      <c r="AD96" s="218"/>
      <c r="AE96" s="219"/>
    </row>
    <row r="97" spans="1:31" ht="28.5" customHeight="1" x14ac:dyDescent="0.2">
      <c r="A97" s="1">
        <v>19</v>
      </c>
      <c r="B97" s="242"/>
      <c r="C97" s="243"/>
      <c r="D97" s="243"/>
      <c r="E97" s="243"/>
      <c r="F97" s="244"/>
      <c r="G97" s="242"/>
      <c r="H97" s="243"/>
      <c r="I97" s="243"/>
      <c r="J97" s="243"/>
      <c r="K97" s="243"/>
      <c r="L97" s="243"/>
      <c r="M97" s="244"/>
      <c r="N97" s="61" t="str">
        <f t="shared" si="12"/>
        <v/>
      </c>
      <c r="O97" s="64" t="str">
        <f t="shared" si="13"/>
        <v/>
      </c>
      <c r="P97" s="251"/>
      <c r="Q97" s="251"/>
      <c r="R97" s="251"/>
      <c r="S97" s="251"/>
      <c r="T97" s="252"/>
      <c r="U97" s="232" t="str">
        <f t="shared" ca="1" si="14"/>
        <v/>
      </c>
      <c r="V97" s="233"/>
      <c r="W97" s="234"/>
      <c r="X97" s="215" t="str">
        <f t="shared" si="15"/>
        <v/>
      </c>
      <c r="Y97" s="215"/>
      <c r="Z97" s="216"/>
      <c r="AA97" s="217"/>
      <c r="AB97" s="217"/>
      <c r="AC97" s="218"/>
      <c r="AD97" s="218"/>
      <c r="AE97" s="219"/>
    </row>
    <row r="98" spans="1:31" ht="28.5" customHeight="1" x14ac:dyDescent="0.2">
      <c r="A98" s="1">
        <v>20</v>
      </c>
      <c r="B98" s="242"/>
      <c r="C98" s="243"/>
      <c r="D98" s="243"/>
      <c r="E98" s="243"/>
      <c r="F98" s="244"/>
      <c r="G98" s="242"/>
      <c r="H98" s="243"/>
      <c r="I98" s="243"/>
      <c r="J98" s="243"/>
      <c r="K98" s="243"/>
      <c r="L98" s="243"/>
      <c r="M98" s="244"/>
      <c r="N98" s="61" t="str">
        <f t="shared" si="12"/>
        <v/>
      </c>
      <c r="O98" s="64" t="str">
        <f t="shared" si="13"/>
        <v/>
      </c>
      <c r="P98" s="251"/>
      <c r="Q98" s="251"/>
      <c r="R98" s="251"/>
      <c r="S98" s="251"/>
      <c r="T98" s="252"/>
      <c r="U98" s="232" t="str">
        <f t="shared" ca="1" si="14"/>
        <v/>
      </c>
      <c r="V98" s="233"/>
      <c r="W98" s="234"/>
      <c r="X98" s="215" t="str">
        <f t="shared" si="15"/>
        <v/>
      </c>
      <c r="Y98" s="215"/>
      <c r="Z98" s="216"/>
      <c r="AA98" s="217"/>
      <c r="AB98" s="217"/>
      <c r="AC98" s="218"/>
      <c r="AD98" s="218"/>
      <c r="AE98" s="219"/>
    </row>
    <row r="99" spans="1:31" ht="28.5" customHeight="1" x14ac:dyDescent="0.2">
      <c r="A99" s="1">
        <v>21</v>
      </c>
      <c r="B99" s="242"/>
      <c r="C99" s="243"/>
      <c r="D99" s="243"/>
      <c r="E99" s="243"/>
      <c r="F99" s="244"/>
      <c r="G99" s="242"/>
      <c r="H99" s="243"/>
      <c r="I99" s="243"/>
      <c r="J99" s="243"/>
      <c r="K99" s="243"/>
      <c r="L99" s="243"/>
      <c r="M99" s="244"/>
      <c r="N99" s="61" t="str">
        <f t="shared" si="12"/>
        <v/>
      </c>
      <c r="O99" s="64" t="str">
        <f t="shared" si="13"/>
        <v/>
      </c>
      <c r="P99" s="251"/>
      <c r="Q99" s="251"/>
      <c r="R99" s="251"/>
      <c r="S99" s="251"/>
      <c r="T99" s="252"/>
      <c r="U99" s="232" t="str">
        <f t="shared" ca="1" si="14"/>
        <v/>
      </c>
      <c r="V99" s="233"/>
      <c r="W99" s="234"/>
      <c r="X99" s="215" t="str">
        <f t="shared" si="15"/>
        <v/>
      </c>
      <c r="Y99" s="215"/>
      <c r="Z99" s="216"/>
      <c r="AA99" s="217"/>
      <c r="AB99" s="217"/>
      <c r="AC99" s="218"/>
      <c r="AD99" s="218"/>
      <c r="AE99" s="219"/>
    </row>
    <row r="100" spans="1:31" ht="28.5" customHeight="1" x14ac:dyDescent="0.2">
      <c r="A100" s="1">
        <v>22</v>
      </c>
      <c r="B100" s="242"/>
      <c r="C100" s="243"/>
      <c r="D100" s="243"/>
      <c r="E100" s="243"/>
      <c r="F100" s="244"/>
      <c r="G100" s="242"/>
      <c r="H100" s="243"/>
      <c r="I100" s="243"/>
      <c r="J100" s="243"/>
      <c r="K100" s="243"/>
      <c r="L100" s="243"/>
      <c r="M100" s="244"/>
      <c r="N100" s="61" t="str">
        <f t="shared" si="12"/>
        <v/>
      </c>
      <c r="O100" s="64" t="str">
        <f t="shared" si="13"/>
        <v/>
      </c>
      <c r="P100" s="251"/>
      <c r="Q100" s="251"/>
      <c r="R100" s="251"/>
      <c r="S100" s="251"/>
      <c r="T100" s="252"/>
      <c r="U100" s="232" t="str">
        <f t="shared" ca="1" si="14"/>
        <v/>
      </c>
      <c r="V100" s="233"/>
      <c r="W100" s="234"/>
      <c r="X100" s="215" t="str">
        <f t="shared" si="15"/>
        <v/>
      </c>
      <c r="Y100" s="215"/>
      <c r="Z100" s="216"/>
      <c r="AA100" s="217"/>
      <c r="AB100" s="217"/>
      <c r="AC100" s="218"/>
      <c r="AD100" s="218"/>
      <c r="AE100" s="219"/>
    </row>
    <row r="101" spans="1:31" ht="28.5" customHeight="1" x14ac:dyDescent="0.2">
      <c r="A101" s="1">
        <v>23</v>
      </c>
      <c r="B101" s="242"/>
      <c r="C101" s="243"/>
      <c r="D101" s="243"/>
      <c r="E101" s="243"/>
      <c r="F101" s="244"/>
      <c r="G101" s="242"/>
      <c r="H101" s="243"/>
      <c r="I101" s="243"/>
      <c r="J101" s="243"/>
      <c r="K101" s="243"/>
      <c r="L101" s="243"/>
      <c r="M101" s="244"/>
      <c r="N101" s="61" t="str">
        <f t="shared" si="12"/>
        <v/>
      </c>
      <c r="O101" s="64" t="str">
        <f t="shared" si="13"/>
        <v/>
      </c>
      <c r="P101" s="251"/>
      <c r="Q101" s="251"/>
      <c r="R101" s="251"/>
      <c r="S101" s="251"/>
      <c r="T101" s="252"/>
      <c r="U101" s="232" t="str">
        <f t="shared" ca="1" si="14"/>
        <v/>
      </c>
      <c r="V101" s="233"/>
      <c r="W101" s="234"/>
      <c r="X101" s="215" t="str">
        <f t="shared" si="15"/>
        <v/>
      </c>
      <c r="Y101" s="215"/>
      <c r="Z101" s="230"/>
      <c r="AA101" s="231"/>
      <c r="AB101" s="217"/>
      <c r="AC101" s="218"/>
      <c r="AD101" s="218"/>
      <c r="AE101" s="219"/>
    </row>
    <row r="102" spans="1:31" ht="28.5" customHeight="1" x14ac:dyDescent="0.2">
      <c r="A102" s="1">
        <v>24</v>
      </c>
      <c r="B102" s="242"/>
      <c r="C102" s="243"/>
      <c r="D102" s="243"/>
      <c r="E102" s="243"/>
      <c r="F102" s="244"/>
      <c r="G102" s="242"/>
      <c r="H102" s="243"/>
      <c r="I102" s="243"/>
      <c r="J102" s="243"/>
      <c r="K102" s="243"/>
      <c r="L102" s="243"/>
      <c r="M102" s="244"/>
      <c r="N102" s="61" t="str">
        <f t="shared" si="12"/>
        <v/>
      </c>
      <c r="O102" s="64" t="str">
        <f t="shared" si="13"/>
        <v/>
      </c>
      <c r="P102" s="251"/>
      <c r="Q102" s="251"/>
      <c r="R102" s="251"/>
      <c r="S102" s="251"/>
      <c r="T102" s="252"/>
      <c r="U102" s="232" t="str">
        <f t="shared" ca="1" si="14"/>
        <v/>
      </c>
      <c r="V102" s="233"/>
      <c r="W102" s="234"/>
      <c r="X102" s="215" t="str">
        <f t="shared" si="15"/>
        <v/>
      </c>
      <c r="Y102" s="215"/>
      <c r="Z102" s="230"/>
      <c r="AA102" s="231"/>
      <c r="AB102" s="217"/>
      <c r="AC102" s="218"/>
      <c r="AD102" s="218"/>
      <c r="AE102" s="219"/>
    </row>
    <row r="103" spans="1:31" ht="28.5" customHeight="1" x14ac:dyDescent="0.2">
      <c r="A103" s="1">
        <v>25</v>
      </c>
      <c r="B103" s="242"/>
      <c r="C103" s="243"/>
      <c r="D103" s="243"/>
      <c r="E103" s="243"/>
      <c r="F103" s="244"/>
      <c r="G103" s="242"/>
      <c r="H103" s="243"/>
      <c r="I103" s="243"/>
      <c r="J103" s="243"/>
      <c r="K103" s="243"/>
      <c r="L103" s="243"/>
      <c r="M103" s="244"/>
      <c r="N103" s="61" t="str">
        <f t="shared" si="12"/>
        <v/>
      </c>
      <c r="O103" s="64" t="str">
        <f t="shared" si="13"/>
        <v/>
      </c>
      <c r="P103" s="251"/>
      <c r="Q103" s="251"/>
      <c r="R103" s="251"/>
      <c r="S103" s="251"/>
      <c r="T103" s="252"/>
      <c r="U103" s="232" t="str">
        <f t="shared" ca="1" si="14"/>
        <v/>
      </c>
      <c r="V103" s="233"/>
      <c r="W103" s="234"/>
      <c r="X103" s="215" t="str">
        <f t="shared" si="15"/>
        <v/>
      </c>
      <c r="Y103" s="215"/>
      <c r="Z103" s="230"/>
      <c r="AA103" s="231"/>
      <c r="AB103" s="217"/>
      <c r="AC103" s="218"/>
      <c r="AD103" s="218"/>
      <c r="AE103" s="219"/>
    </row>
    <row r="104" spans="1:31" ht="28.5" customHeight="1" x14ac:dyDescent="0.2">
      <c r="A104" s="1">
        <v>26</v>
      </c>
      <c r="B104" s="242"/>
      <c r="C104" s="243"/>
      <c r="D104" s="243"/>
      <c r="E104" s="243"/>
      <c r="F104" s="244"/>
      <c r="G104" s="242"/>
      <c r="H104" s="243"/>
      <c r="I104" s="243"/>
      <c r="J104" s="243"/>
      <c r="K104" s="243"/>
      <c r="L104" s="243"/>
      <c r="M104" s="244"/>
      <c r="N104" s="61" t="str">
        <f t="shared" si="12"/>
        <v/>
      </c>
      <c r="O104" s="64" t="str">
        <f t="shared" si="13"/>
        <v/>
      </c>
      <c r="P104" s="251"/>
      <c r="Q104" s="251"/>
      <c r="R104" s="251"/>
      <c r="S104" s="251"/>
      <c r="T104" s="252"/>
      <c r="U104" s="232" t="str">
        <f t="shared" ca="1" si="14"/>
        <v/>
      </c>
      <c r="V104" s="233"/>
      <c r="W104" s="234"/>
      <c r="X104" s="215" t="str">
        <f t="shared" si="15"/>
        <v/>
      </c>
      <c r="Y104" s="215"/>
      <c r="Z104" s="230"/>
      <c r="AA104" s="231"/>
      <c r="AB104" s="217"/>
      <c r="AC104" s="218"/>
      <c r="AD104" s="218"/>
      <c r="AE104" s="219"/>
    </row>
    <row r="105" spans="1:31" ht="28.5" customHeight="1" x14ac:dyDescent="0.2">
      <c r="A105" s="1">
        <v>27</v>
      </c>
      <c r="B105" s="242"/>
      <c r="C105" s="243"/>
      <c r="D105" s="243"/>
      <c r="E105" s="243"/>
      <c r="F105" s="244"/>
      <c r="G105" s="242"/>
      <c r="H105" s="243"/>
      <c r="I105" s="243"/>
      <c r="J105" s="243"/>
      <c r="K105" s="243"/>
      <c r="L105" s="243"/>
      <c r="M105" s="244"/>
      <c r="N105" s="61" t="str">
        <f t="shared" si="12"/>
        <v/>
      </c>
      <c r="O105" s="64" t="str">
        <f t="shared" si="13"/>
        <v/>
      </c>
      <c r="P105" s="251"/>
      <c r="Q105" s="251"/>
      <c r="R105" s="251"/>
      <c r="S105" s="251"/>
      <c r="T105" s="252"/>
      <c r="U105" s="232" t="str">
        <f t="shared" ca="1" si="14"/>
        <v/>
      </c>
      <c r="V105" s="233"/>
      <c r="W105" s="234"/>
      <c r="X105" s="215" t="str">
        <f t="shared" si="15"/>
        <v/>
      </c>
      <c r="Y105" s="215"/>
      <c r="Z105" s="230"/>
      <c r="AA105" s="231"/>
      <c r="AB105" s="217"/>
      <c r="AC105" s="218"/>
      <c r="AD105" s="218"/>
      <c r="AE105" s="219"/>
    </row>
    <row r="106" spans="1:31" ht="28.5" customHeight="1" x14ac:dyDescent="0.2">
      <c r="A106" s="1">
        <v>28</v>
      </c>
      <c r="B106" s="242"/>
      <c r="C106" s="243"/>
      <c r="D106" s="243"/>
      <c r="E106" s="243"/>
      <c r="F106" s="244"/>
      <c r="G106" s="242"/>
      <c r="H106" s="243"/>
      <c r="I106" s="243"/>
      <c r="J106" s="243"/>
      <c r="K106" s="243"/>
      <c r="L106" s="243"/>
      <c r="M106" s="244"/>
      <c r="N106" s="61" t="str">
        <f t="shared" si="12"/>
        <v/>
      </c>
      <c r="O106" s="64" t="str">
        <f t="shared" si="13"/>
        <v/>
      </c>
      <c r="P106" s="251"/>
      <c r="Q106" s="251"/>
      <c r="R106" s="251"/>
      <c r="S106" s="251"/>
      <c r="T106" s="252"/>
      <c r="U106" s="232" t="str">
        <f t="shared" ca="1" si="14"/>
        <v/>
      </c>
      <c r="V106" s="233"/>
      <c r="W106" s="234"/>
      <c r="X106" s="215" t="str">
        <f t="shared" si="15"/>
        <v/>
      </c>
      <c r="Y106" s="215"/>
      <c r="Z106" s="230"/>
      <c r="AA106" s="231"/>
      <c r="AB106" s="217"/>
      <c r="AC106" s="218"/>
      <c r="AD106" s="218"/>
      <c r="AE106" s="219"/>
    </row>
    <row r="107" spans="1:31" ht="28.5" customHeight="1" x14ac:dyDescent="0.2">
      <c r="A107" s="1">
        <v>29</v>
      </c>
      <c r="B107" s="242"/>
      <c r="C107" s="243"/>
      <c r="D107" s="243"/>
      <c r="E107" s="243"/>
      <c r="F107" s="244"/>
      <c r="G107" s="242"/>
      <c r="H107" s="243"/>
      <c r="I107" s="243"/>
      <c r="J107" s="243"/>
      <c r="K107" s="243"/>
      <c r="L107" s="243"/>
      <c r="M107" s="244"/>
      <c r="N107" s="61" t="str">
        <f t="shared" si="12"/>
        <v/>
      </c>
      <c r="O107" s="64" t="str">
        <f t="shared" si="13"/>
        <v/>
      </c>
      <c r="P107" s="251"/>
      <c r="Q107" s="251"/>
      <c r="R107" s="251"/>
      <c r="S107" s="251"/>
      <c r="T107" s="252"/>
      <c r="U107" s="232" t="str">
        <f t="shared" ca="1" si="14"/>
        <v/>
      </c>
      <c r="V107" s="233"/>
      <c r="W107" s="234"/>
      <c r="X107" s="215" t="str">
        <f t="shared" si="15"/>
        <v/>
      </c>
      <c r="Y107" s="215"/>
      <c r="Z107" s="230"/>
      <c r="AA107" s="231"/>
      <c r="AB107" s="217"/>
      <c r="AC107" s="218"/>
      <c r="AD107" s="218"/>
      <c r="AE107" s="219"/>
    </row>
    <row r="108" spans="1:31" ht="28.5" customHeight="1" x14ac:dyDescent="0.2">
      <c r="A108" s="1">
        <v>30</v>
      </c>
      <c r="B108" s="242"/>
      <c r="C108" s="243"/>
      <c r="D108" s="243"/>
      <c r="E108" s="243"/>
      <c r="F108" s="244"/>
      <c r="G108" s="242"/>
      <c r="H108" s="243"/>
      <c r="I108" s="243"/>
      <c r="J108" s="243"/>
      <c r="K108" s="243"/>
      <c r="L108" s="243"/>
      <c r="M108" s="244"/>
      <c r="N108" s="61" t="str">
        <f t="shared" si="12"/>
        <v/>
      </c>
      <c r="O108" s="64" t="str">
        <f t="shared" si="13"/>
        <v/>
      </c>
      <c r="P108" s="186"/>
      <c r="Q108" s="187"/>
      <c r="R108" s="187"/>
      <c r="S108" s="187"/>
      <c r="T108" s="188"/>
      <c r="U108" s="232" t="str">
        <f t="shared" ca="1" si="14"/>
        <v/>
      </c>
      <c r="V108" s="233"/>
      <c r="W108" s="234"/>
      <c r="X108" s="215" t="str">
        <f t="shared" si="15"/>
        <v/>
      </c>
      <c r="Y108" s="215"/>
      <c r="Z108" s="230"/>
      <c r="AA108" s="231"/>
      <c r="AB108" s="217"/>
      <c r="AC108" s="218"/>
      <c r="AD108" s="218"/>
      <c r="AE108" s="219"/>
    </row>
    <row r="109" spans="1:31" ht="28.5" customHeight="1" x14ac:dyDescent="0.2">
      <c r="A109"/>
      <c r="B109" t="s">
        <v>5</v>
      </c>
      <c r="C109"/>
      <c r="D109"/>
      <c r="E109"/>
      <c r="F109"/>
      <c r="G109"/>
      <c r="M109" s="36"/>
      <c r="N109" s="34"/>
      <c r="P109" s="23"/>
      <c r="Q109" s="23"/>
      <c r="R109" s="40"/>
      <c r="S109" s="34"/>
      <c r="T109" s="34"/>
      <c r="U109"/>
      <c r="V109" s="34"/>
      <c r="W109" s="37"/>
      <c r="X109"/>
      <c r="Z109" s="20"/>
      <c r="AA109"/>
      <c r="AB109" s="86"/>
      <c r="AC109" s="86"/>
      <c r="AD109" s="86"/>
      <c r="AE109" s="86"/>
    </row>
    <row r="110" spans="1:31" ht="28.5" customHeight="1" x14ac:dyDescent="0.2">
      <c r="A110" s="45" t="s">
        <v>0</v>
      </c>
      <c r="B110" s="45"/>
      <c r="D110" s="25"/>
      <c r="E110" s="25"/>
      <c r="F110" s="75" t="s">
        <v>59</v>
      </c>
      <c r="G110" s="2"/>
      <c r="H110" s="22"/>
      <c r="I110" s="22"/>
      <c r="J110" s="22"/>
      <c r="K110" s="22"/>
      <c r="L110" s="22"/>
      <c r="M110" s="36"/>
      <c r="N110" s="34"/>
      <c r="P110" s="23"/>
      <c r="Q110" s="23"/>
      <c r="R110" s="40"/>
      <c r="S110" s="38"/>
      <c r="T110" s="38"/>
      <c r="U110" s="25"/>
      <c r="V110" s="38"/>
      <c r="W110" s="37"/>
      <c r="X110" s="25"/>
      <c r="Z110" s="20"/>
      <c r="AA110" s="25"/>
      <c r="AB110"/>
      <c r="AC110"/>
      <c r="AD110"/>
      <c r="AE110"/>
    </row>
    <row r="111" spans="1:31" ht="28.5" customHeight="1" x14ac:dyDescent="0.2">
      <c r="A111" s="46"/>
      <c r="B111" s="128" t="s">
        <v>105</v>
      </c>
      <c r="C111" s="44"/>
      <c r="D111" s="42"/>
      <c r="E111" s="42"/>
      <c r="F111" s="77" t="s">
        <v>193</v>
      </c>
      <c r="G111" s="42"/>
      <c r="H111" s="22"/>
      <c r="I111" s="22"/>
      <c r="J111" s="22"/>
      <c r="K111" s="22"/>
      <c r="L111" s="22"/>
      <c r="M111" s="32"/>
      <c r="N111" s="78"/>
      <c r="O111" s="22"/>
      <c r="P111" s="79"/>
      <c r="Q111" s="79"/>
      <c r="R111" s="40"/>
      <c r="S111" s="78"/>
      <c r="T111" s="78"/>
      <c r="U111" s="42"/>
      <c r="V111" s="78"/>
      <c r="W111" s="80"/>
      <c r="X111" s="42"/>
      <c r="Y111" s="22"/>
      <c r="Z111" s="138"/>
      <c r="AA111" s="42"/>
      <c r="AB111" s="42"/>
      <c r="AC111" s="42"/>
      <c r="AD111" s="42"/>
      <c r="AE111" s="42"/>
    </row>
    <row r="112" spans="1:31" ht="28.5" customHeight="1" x14ac:dyDescent="0.2">
      <c r="A112" s="1"/>
      <c r="B112" s="212" t="s">
        <v>1</v>
      </c>
      <c r="C112" s="213"/>
      <c r="D112" s="213"/>
      <c r="E112" s="213"/>
      <c r="F112" s="214"/>
      <c r="G112" s="213" t="s">
        <v>57</v>
      </c>
      <c r="H112" s="213"/>
      <c r="I112" s="213"/>
      <c r="J112" s="213"/>
      <c r="K112" s="213"/>
      <c r="L112" s="213"/>
      <c r="M112" s="214"/>
      <c r="N112" s="54"/>
      <c r="O112" s="31"/>
      <c r="P112" s="248" t="s">
        <v>2</v>
      </c>
      <c r="Q112" s="249"/>
      <c r="R112" s="249"/>
      <c r="S112" s="249"/>
      <c r="T112" s="250"/>
      <c r="U112" s="213" t="s">
        <v>6</v>
      </c>
      <c r="V112" s="213"/>
      <c r="W112" s="214"/>
      <c r="X112" s="211" t="s">
        <v>3</v>
      </c>
      <c r="Y112" s="211"/>
      <c r="Z112" s="211" t="s">
        <v>4</v>
      </c>
      <c r="AA112" s="212"/>
      <c r="AB112" s="212" t="s">
        <v>124</v>
      </c>
      <c r="AC112" s="213"/>
      <c r="AD112" s="213"/>
      <c r="AE112" s="214"/>
    </row>
    <row r="113" spans="1:31" ht="28.5" customHeight="1" x14ac:dyDescent="0.2">
      <c r="A113" s="1">
        <v>31</v>
      </c>
      <c r="B113" s="242"/>
      <c r="C113" s="243"/>
      <c r="D113" s="243"/>
      <c r="E113" s="243"/>
      <c r="F113" s="244"/>
      <c r="G113" s="242"/>
      <c r="H113" s="243"/>
      <c r="I113" s="243"/>
      <c r="J113" s="243"/>
      <c r="K113" s="243"/>
      <c r="L113" s="243"/>
      <c r="M113" s="244"/>
      <c r="N113" s="83" t="str">
        <f t="shared" ref="N113" si="17">SUBSTITUTE(P113,".","/")</f>
        <v/>
      </c>
      <c r="O113" s="84" t="str">
        <f>IF(P113="","",DATEDIF(N113,$AK$77,"Y"))</f>
        <v/>
      </c>
      <c r="P113" s="235"/>
      <c r="Q113" s="235"/>
      <c r="R113" s="235"/>
      <c r="S113" s="235"/>
      <c r="T113" s="236"/>
      <c r="U113" s="245" t="str">
        <f ca="1">IF(P113="","",DATEDIF(N113,TODAY(),"Y"))</f>
        <v/>
      </c>
      <c r="V113" s="246"/>
      <c r="W113" s="247"/>
      <c r="X113" s="215" t="str">
        <f>IF(P113="","",VLOOKUP(O113,$AI$79:$AK$90,2,FALSE))</f>
        <v/>
      </c>
      <c r="Y113" s="215"/>
      <c r="Z113" s="230"/>
      <c r="AA113" s="231"/>
      <c r="AB113" s="217"/>
      <c r="AC113" s="218"/>
      <c r="AD113" s="218"/>
      <c r="AE113" s="219"/>
    </row>
    <row r="114" spans="1:31" ht="28.5" customHeight="1" x14ac:dyDescent="0.2">
      <c r="A114" s="1">
        <v>32</v>
      </c>
      <c r="B114" s="242"/>
      <c r="C114" s="243"/>
      <c r="D114" s="243"/>
      <c r="E114" s="243"/>
      <c r="F114" s="244"/>
      <c r="G114" s="242"/>
      <c r="H114" s="243"/>
      <c r="I114" s="243"/>
      <c r="J114" s="243"/>
      <c r="K114" s="243"/>
      <c r="L114" s="243"/>
      <c r="M114" s="244"/>
      <c r="N114" s="83" t="str">
        <f t="shared" ref="N114:N142" si="18">SUBSTITUTE(P114,".","/")</f>
        <v/>
      </c>
      <c r="O114" s="84" t="str">
        <f t="shared" ref="O114:O142" si="19">IF(P114="","",DATEDIF(N114,$AK$77,"Y"))</f>
        <v/>
      </c>
      <c r="P114" s="235"/>
      <c r="Q114" s="235"/>
      <c r="R114" s="235"/>
      <c r="S114" s="235"/>
      <c r="T114" s="236"/>
      <c r="U114" s="245" t="str">
        <f t="shared" ref="U114:U142" ca="1" si="20">IF(P114="","",DATEDIF(N114,TODAY(),"Y"))</f>
        <v/>
      </c>
      <c r="V114" s="246"/>
      <c r="W114" s="247"/>
      <c r="X114" s="215" t="str">
        <f t="shared" ref="X114:X142" si="21">IF(P114="","",VLOOKUP(O114,$AI$79:$AK$90,2,FALSE))</f>
        <v/>
      </c>
      <c r="Y114" s="215"/>
      <c r="Z114" s="230"/>
      <c r="AA114" s="231"/>
      <c r="AB114" s="217"/>
      <c r="AC114" s="218"/>
      <c r="AD114" s="218"/>
      <c r="AE114" s="219"/>
    </row>
    <row r="115" spans="1:31" ht="28.5" customHeight="1" x14ac:dyDescent="0.2">
      <c r="A115" s="1">
        <v>33</v>
      </c>
      <c r="B115" s="242"/>
      <c r="C115" s="243"/>
      <c r="D115" s="243"/>
      <c r="E115" s="243"/>
      <c r="F115" s="244"/>
      <c r="G115" s="242"/>
      <c r="H115" s="243"/>
      <c r="I115" s="243"/>
      <c r="J115" s="243"/>
      <c r="K115" s="243"/>
      <c r="L115" s="243"/>
      <c r="M115" s="244"/>
      <c r="N115" s="83" t="str">
        <f t="shared" si="18"/>
        <v/>
      </c>
      <c r="O115" s="84" t="str">
        <f t="shared" si="19"/>
        <v/>
      </c>
      <c r="P115" s="235"/>
      <c r="Q115" s="235"/>
      <c r="R115" s="235"/>
      <c r="S115" s="235"/>
      <c r="T115" s="236"/>
      <c r="U115" s="245" t="str">
        <f t="shared" ca="1" si="20"/>
        <v/>
      </c>
      <c r="V115" s="246"/>
      <c r="W115" s="247"/>
      <c r="X115" s="215" t="str">
        <f t="shared" si="21"/>
        <v/>
      </c>
      <c r="Y115" s="215"/>
      <c r="Z115" s="230"/>
      <c r="AA115" s="231"/>
      <c r="AB115" s="217"/>
      <c r="AC115" s="218"/>
      <c r="AD115" s="218"/>
      <c r="AE115" s="219"/>
    </row>
    <row r="116" spans="1:31" ht="28.5" customHeight="1" x14ac:dyDescent="0.2">
      <c r="A116" s="1">
        <v>34</v>
      </c>
      <c r="B116" s="242"/>
      <c r="C116" s="243"/>
      <c r="D116" s="243"/>
      <c r="E116" s="243"/>
      <c r="F116" s="244"/>
      <c r="G116" s="242"/>
      <c r="H116" s="243"/>
      <c r="I116" s="243"/>
      <c r="J116" s="243"/>
      <c r="K116" s="243"/>
      <c r="L116" s="243"/>
      <c r="M116" s="244"/>
      <c r="N116" s="83" t="str">
        <f t="shared" si="18"/>
        <v/>
      </c>
      <c r="O116" s="84" t="str">
        <f t="shared" si="19"/>
        <v/>
      </c>
      <c r="P116" s="235"/>
      <c r="Q116" s="235"/>
      <c r="R116" s="235"/>
      <c r="S116" s="235"/>
      <c r="T116" s="236"/>
      <c r="U116" s="245" t="str">
        <f t="shared" ca="1" si="20"/>
        <v/>
      </c>
      <c r="V116" s="246"/>
      <c r="W116" s="247"/>
      <c r="X116" s="215" t="str">
        <f t="shared" si="21"/>
        <v/>
      </c>
      <c r="Y116" s="215"/>
      <c r="Z116" s="230"/>
      <c r="AA116" s="231"/>
      <c r="AB116" s="217"/>
      <c r="AC116" s="218"/>
      <c r="AD116" s="218"/>
      <c r="AE116" s="219"/>
    </row>
    <row r="117" spans="1:31" ht="28.5" customHeight="1" x14ac:dyDescent="0.2">
      <c r="A117" s="1">
        <v>35</v>
      </c>
      <c r="B117" s="242"/>
      <c r="C117" s="243"/>
      <c r="D117" s="243"/>
      <c r="E117" s="243"/>
      <c r="F117" s="244"/>
      <c r="G117" s="242"/>
      <c r="H117" s="243"/>
      <c r="I117" s="243"/>
      <c r="J117" s="243"/>
      <c r="K117" s="243"/>
      <c r="L117" s="243"/>
      <c r="M117" s="244"/>
      <c r="N117" s="83" t="str">
        <f t="shared" si="18"/>
        <v/>
      </c>
      <c r="O117" s="84" t="str">
        <f t="shared" si="19"/>
        <v/>
      </c>
      <c r="P117" s="235"/>
      <c r="Q117" s="235"/>
      <c r="R117" s="235"/>
      <c r="S117" s="235"/>
      <c r="T117" s="236"/>
      <c r="U117" s="245" t="str">
        <f t="shared" ca="1" si="20"/>
        <v/>
      </c>
      <c r="V117" s="246"/>
      <c r="W117" s="247"/>
      <c r="X117" s="215" t="str">
        <f t="shared" si="21"/>
        <v/>
      </c>
      <c r="Y117" s="215"/>
      <c r="Z117" s="230"/>
      <c r="AA117" s="231"/>
      <c r="AB117" s="217"/>
      <c r="AC117" s="218"/>
      <c r="AD117" s="218"/>
      <c r="AE117" s="219"/>
    </row>
    <row r="118" spans="1:31" ht="28.5" customHeight="1" x14ac:dyDescent="0.2">
      <c r="A118" s="1">
        <v>36</v>
      </c>
      <c r="B118" s="242"/>
      <c r="C118" s="243"/>
      <c r="D118" s="243"/>
      <c r="E118" s="243"/>
      <c r="F118" s="244"/>
      <c r="G118" s="242"/>
      <c r="H118" s="243"/>
      <c r="I118" s="243"/>
      <c r="J118" s="243"/>
      <c r="K118" s="243"/>
      <c r="L118" s="243"/>
      <c r="M118" s="244"/>
      <c r="N118" s="83" t="str">
        <f t="shared" si="18"/>
        <v/>
      </c>
      <c r="O118" s="84" t="str">
        <f t="shared" si="19"/>
        <v/>
      </c>
      <c r="P118" s="235"/>
      <c r="Q118" s="235"/>
      <c r="R118" s="235"/>
      <c r="S118" s="235"/>
      <c r="T118" s="236"/>
      <c r="U118" s="245" t="str">
        <f t="shared" ca="1" si="20"/>
        <v/>
      </c>
      <c r="V118" s="246"/>
      <c r="W118" s="247"/>
      <c r="X118" s="215" t="str">
        <f t="shared" si="21"/>
        <v/>
      </c>
      <c r="Y118" s="215"/>
      <c r="Z118" s="230"/>
      <c r="AA118" s="231"/>
      <c r="AB118" s="217"/>
      <c r="AC118" s="218"/>
      <c r="AD118" s="218"/>
      <c r="AE118" s="219"/>
    </row>
    <row r="119" spans="1:31" ht="28.5" customHeight="1" x14ac:dyDescent="0.2">
      <c r="A119" s="1">
        <v>37</v>
      </c>
      <c r="B119" s="242"/>
      <c r="C119" s="243"/>
      <c r="D119" s="243"/>
      <c r="E119" s="243"/>
      <c r="F119" s="244"/>
      <c r="G119" s="242"/>
      <c r="H119" s="243"/>
      <c r="I119" s="243"/>
      <c r="J119" s="243"/>
      <c r="K119" s="243"/>
      <c r="L119" s="243"/>
      <c r="M119" s="244"/>
      <c r="N119" s="83" t="str">
        <f t="shared" si="18"/>
        <v/>
      </c>
      <c r="O119" s="84" t="str">
        <f t="shared" si="19"/>
        <v/>
      </c>
      <c r="P119" s="235"/>
      <c r="Q119" s="235"/>
      <c r="R119" s="235"/>
      <c r="S119" s="235"/>
      <c r="T119" s="236"/>
      <c r="U119" s="245" t="str">
        <f t="shared" ca="1" si="20"/>
        <v/>
      </c>
      <c r="V119" s="246"/>
      <c r="W119" s="247"/>
      <c r="X119" s="215" t="str">
        <f t="shared" si="21"/>
        <v/>
      </c>
      <c r="Y119" s="215"/>
      <c r="Z119" s="230"/>
      <c r="AA119" s="231"/>
      <c r="AB119" s="217"/>
      <c r="AC119" s="218"/>
      <c r="AD119" s="218"/>
      <c r="AE119" s="219"/>
    </row>
    <row r="120" spans="1:31" ht="28.5" customHeight="1" x14ac:dyDescent="0.2">
      <c r="A120" s="1">
        <v>38</v>
      </c>
      <c r="B120" s="242"/>
      <c r="C120" s="243"/>
      <c r="D120" s="243"/>
      <c r="E120" s="243"/>
      <c r="F120" s="244"/>
      <c r="G120" s="242"/>
      <c r="H120" s="243"/>
      <c r="I120" s="243"/>
      <c r="J120" s="243"/>
      <c r="K120" s="243"/>
      <c r="L120" s="243"/>
      <c r="M120" s="244"/>
      <c r="N120" s="83" t="str">
        <f t="shared" si="18"/>
        <v/>
      </c>
      <c r="O120" s="84" t="str">
        <f t="shared" si="19"/>
        <v/>
      </c>
      <c r="P120" s="235"/>
      <c r="Q120" s="235"/>
      <c r="R120" s="235"/>
      <c r="S120" s="235"/>
      <c r="T120" s="236"/>
      <c r="U120" s="245" t="str">
        <f t="shared" ca="1" si="20"/>
        <v/>
      </c>
      <c r="V120" s="246"/>
      <c r="W120" s="247"/>
      <c r="X120" s="215" t="str">
        <f t="shared" si="21"/>
        <v/>
      </c>
      <c r="Y120" s="215"/>
      <c r="Z120" s="230"/>
      <c r="AA120" s="231"/>
      <c r="AB120" s="217"/>
      <c r="AC120" s="218"/>
      <c r="AD120" s="218"/>
      <c r="AE120" s="219"/>
    </row>
    <row r="121" spans="1:31" ht="28.5" customHeight="1" x14ac:dyDescent="0.2">
      <c r="A121" s="1">
        <v>39</v>
      </c>
      <c r="B121" s="242"/>
      <c r="C121" s="243"/>
      <c r="D121" s="243"/>
      <c r="E121" s="243"/>
      <c r="F121" s="244"/>
      <c r="G121" s="242"/>
      <c r="H121" s="243"/>
      <c r="I121" s="243"/>
      <c r="J121" s="243"/>
      <c r="K121" s="243"/>
      <c r="L121" s="243"/>
      <c r="M121" s="244"/>
      <c r="N121" s="83" t="str">
        <f t="shared" si="18"/>
        <v/>
      </c>
      <c r="O121" s="84" t="str">
        <f t="shared" si="19"/>
        <v/>
      </c>
      <c r="P121" s="235"/>
      <c r="Q121" s="235"/>
      <c r="R121" s="235"/>
      <c r="S121" s="235"/>
      <c r="T121" s="236"/>
      <c r="U121" s="245" t="str">
        <f t="shared" ca="1" si="20"/>
        <v/>
      </c>
      <c r="V121" s="246"/>
      <c r="W121" s="247"/>
      <c r="X121" s="215" t="str">
        <f t="shared" si="21"/>
        <v/>
      </c>
      <c r="Y121" s="215"/>
      <c r="Z121" s="230"/>
      <c r="AA121" s="231"/>
      <c r="AB121" s="217"/>
      <c r="AC121" s="218"/>
      <c r="AD121" s="218"/>
      <c r="AE121" s="219"/>
    </row>
    <row r="122" spans="1:31" ht="28.5" customHeight="1" x14ac:dyDescent="0.2">
      <c r="A122" s="1">
        <v>40</v>
      </c>
      <c r="B122" s="242"/>
      <c r="C122" s="243"/>
      <c r="D122" s="243"/>
      <c r="E122" s="243"/>
      <c r="F122" s="244"/>
      <c r="G122" s="242"/>
      <c r="H122" s="243"/>
      <c r="I122" s="243"/>
      <c r="J122" s="243"/>
      <c r="K122" s="243"/>
      <c r="L122" s="243"/>
      <c r="M122" s="244"/>
      <c r="N122" s="83" t="str">
        <f t="shared" si="18"/>
        <v/>
      </c>
      <c r="O122" s="84" t="str">
        <f t="shared" si="19"/>
        <v/>
      </c>
      <c r="P122" s="235"/>
      <c r="Q122" s="235"/>
      <c r="R122" s="235"/>
      <c r="S122" s="235"/>
      <c r="T122" s="236"/>
      <c r="U122" s="245" t="str">
        <f t="shared" ca="1" si="20"/>
        <v/>
      </c>
      <c r="V122" s="246"/>
      <c r="W122" s="247"/>
      <c r="X122" s="215" t="str">
        <f t="shared" si="21"/>
        <v/>
      </c>
      <c r="Y122" s="215"/>
      <c r="Z122" s="230"/>
      <c r="AA122" s="231"/>
      <c r="AB122" s="217"/>
      <c r="AC122" s="218"/>
      <c r="AD122" s="218"/>
      <c r="AE122" s="219"/>
    </row>
    <row r="123" spans="1:31" ht="28.5" customHeight="1" x14ac:dyDescent="0.2">
      <c r="A123" s="1">
        <v>41</v>
      </c>
      <c r="B123" s="242"/>
      <c r="C123" s="243"/>
      <c r="D123" s="243"/>
      <c r="E123" s="243"/>
      <c r="F123" s="244"/>
      <c r="G123" s="242"/>
      <c r="H123" s="243"/>
      <c r="I123" s="243"/>
      <c r="J123" s="243"/>
      <c r="K123" s="243"/>
      <c r="L123" s="243"/>
      <c r="M123" s="244"/>
      <c r="N123" s="83" t="str">
        <f t="shared" si="18"/>
        <v/>
      </c>
      <c r="O123" s="84" t="str">
        <f t="shared" si="19"/>
        <v/>
      </c>
      <c r="P123" s="235"/>
      <c r="Q123" s="235"/>
      <c r="R123" s="235"/>
      <c r="S123" s="235"/>
      <c r="T123" s="236"/>
      <c r="U123" s="245" t="str">
        <f t="shared" ca="1" si="20"/>
        <v/>
      </c>
      <c r="V123" s="246"/>
      <c r="W123" s="247"/>
      <c r="X123" s="215" t="str">
        <f t="shared" si="21"/>
        <v/>
      </c>
      <c r="Y123" s="215"/>
      <c r="Z123" s="230"/>
      <c r="AA123" s="231"/>
      <c r="AB123" s="217"/>
      <c r="AC123" s="218"/>
      <c r="AD123" s="218"/>
      <c r="AE123" s="219"/>
    </row>
    <row r="124" spans="1:31" ht="28.5" customHeight="1" x14ac:dyDescent="0.2">
      <c r="A124" s="1">
        <v>42</v>
      </c>
      <c r="B124" s="242"/>
      <c r="C124" s="243"/>
      <c r="D124" s="243"/>
      <c r="E124" s="243"/>
      <c r="F124" s="244"/>
      <c r="G124" s="242"/>
      <c r="H124" s="243"/>
      <c r="I124" s="243"/>
      <c r="J124" s="243"/>
      <c r="K124" s="243"/>
      <c r="L124" s="243"/>
      <c r="M124" s="244"/>
      <c r="N124" s="83" t="str">
        <f t="shared" si="18"/>
        <v/>
      </c>
      <c r="O124" s="84" t="str">
        <f t="shared" si="19"/>
        <v/>
      </c>
      <c r="P124" s="235"/>
      <c r="Q124" s="235"/>
      <c r="R124" s="235"/>
      <c r="S124" s="235"/>
      <c r="T124" s="236"/>
      <c r="U124" s="245" t="str">
        <f t="shared" ca="1" si="20"/>
        <v/>
      </c>
      <c r="V124" s="246"/>
      <c r="W124" s="247"/>
      <c r="X124" s="215" t="str">
        <f t="shared" si="21"/>
        <v/>
      </c>
      <c r="Y124" s="215"/>
      <c r="Z124" s="230"/>
      <c r="AA124" s="231"/>
      <c r="AB124" s="217"/>
      <c r="AC124" s="218"/>
      <c r="AD124" s="218"/>
      <c r="AE124" s="219"/>
    </row>
    <row r="125" spans="1:31" ht="28.5" customHeight="1" x14ac:dyDescent="0.2">
      <c r="A125" s="1">
        <v>43</v>
      </c>
      <c r="B125" s="242"/>
      <c r="C125" s="243"/>
      <c r="D125" s="243"/>
      <c r="E125" s="243"/>
      <c r="F125" s="244"/>
      <c r="G125" s="242"/>
      <c r="H125" s="243"/>
      <c r="I125" s="243"/>
      <c r="J125" s="243"/>
      <c r="K125" s="243"/>
      <c r="L125" s="243"/>
      <c r="M125" s="244"/>
      <c r="N125" s="83" t="str">
        <f t="shared" si="18"/>
        <v/>
      </c>
      <c r="O125" s="84" t="str">
        <f t="shared" si="19"/>
        <v/>
      </c>
      <c r="P125" s="235"/>
      <c r="Q125" s="235"/>
      <c r="R125" s="235"/>
      <c r="S125" s="235"/>
      <c r="T125" s="236"/>
      <c r="U125" s="245" t="str">
        <f t="shared" ca="1" si="20"/>
        <v/>
      </c>
      <c r="V125" s="246"/>
      <c r="W125" s="247"/>
      <c r="X125" s="215" t="str">
        <f t="shared" si="21"/>
        <v/>
      </c>
      <c r="Y125" s="215"/>
      <c r="Z125" s="230"/>
      <c r="AA125" s="231"/>
      <c r="AB125" s="217"/>
      <c r="AC125" s="218"/>
      <c r="AD125" s="218"/>
      <c r="AE125" s="219"/>
    </row>
    <row r="126" spans="1:31" ht="28.5" customHeight="1" x14ac:dyDescent="0.2">
      <c r="A126" s="1">
        <v>44</v>
      </c>
      <c r="B126" s="242"/>
      <c r="C126" s="243"/>
      <c r="D126" s="243"/>
      <c r="E126" s="243"/>
      <c r="F126" s="244"/>
      <c r="G126" s="242"/>
      <c r="H126" s="243"/>
      <c r="I126" s="243"/>
      <c r="J126" s="243"/>
      <c r="K126" s="243"/>
      <c r="L126" s="243"/>
      <c r="M126" s="244"/>
      <c r="N126" s="83" t="str">
        <f t="shared" si="18"/>
        <v/>
      </c>
      <c r="O126" s="84" t="str">
        <f t="shared" si="19"/>
        <v/>
      </c>
      <c r="P126" s="235"/>
      <c r="Q126" s="235"/>
      <c r="R126" s="235"/>
      <c r="S126" s="235"/>
      <c r="T126" s="236"/>
      <c r="U126" s="245" t="str">
        <f t="shared" ca="1" si="20"/>
        <v/>
      </c>
      <c r="V126" s="246"/>
      <c r="W126" s="247"/>
      <c r="X126" s="215" t="str">
        <f t="shared" si="21"/>
        <v/>
      </c>
      <c r="Y126" s="215"/>
      <c r="Z126" s="230"/>
      <c r="AA126" s="231"/>
      <c r="AB126" s="217"/>
      <c r="AC126" s="218"/>
      <c r="AD126" s="218"/>
      <c r="AE126" s="219"/>
    </row>
    <row r="127" spans="1:31" ht="28.5" customHeight="1" x14ac:dyDescent="0.2">
      <c r="A127" s="1">
        <v>45</v>
      </c>
      <c r="B127" s="242"/>
      <c r="C127" s="243"/>
      <c r="D127" s="243"/>
      <c r="E127" s="243"/>
      <c r="F127" s="244"/>
      <c r="G127" s="242"/>
      <c r="H127" s="243"/>
      <c r="I127" s="243"/>
      <c r="J127" s="243"/>
      <c r="K127" s="243"/>
      <c r="L127" s="243"/>
      <c r="M127" s="244"/>
      <c r="N127" s="83" t="str">
        <f t="shared" si="18"/>
        <v/>
      </c>
      <c r="O127" s="84" t="str">
        <f t="shared" si="19"/>
        <v/>
      </c>
      <c r="P127" s="235"/>
      <c r="Q127" s="235"/>
      <c r="R127" s="235"/>
      <c r="S127" s="235"/>
      <c r="T127" s="236"/>
      <c r="U127" s="245" t="str">
        <f t="shared" ca="1" si="20"/>
        <v/>
      </c>
      <c r="V127" s="246"/>
      <c r="W127" s="247"/>
      <c r="X127" s="215" t="str">
        <f t="shared" si="21"/>
        <v/>
      </c>
      <c r="Y127" s="215"/>
      <c r="Z127" s="230"/>
      <c r="AA127" s="231"/>
      <c r="AB127" s="217"/>
      <c r="AC127" s="218"/>
      <c r="AD127" s="218"/>
      <c r="AE127" s="219"/>
    </row>
    <row r="128" spans="1:31" ht="28.5" customHeight="1" x14ac:dyDescent="0.2">
      <c r="A128" s="1">
        <v>46</v>
      </c>
      <c r="B128" s="242"/>
      <c r="C128" s="243"/>
      <c r="D128" s="243"/>
      <c r="E128" s="243"/>
      <c r="F128" s="244"/>
      <c r="G128" s="242"/>
      <c r="H128" s="243"/>
      <c r="I128" s="243"/>
      <c r="J128" s="243"/>
      <c r="K128" s="243"/>
      <c r="L128" s="243"/>
      <c r="M128" s="244"/>
      <c r="N128" s="83" t="str">
        <f t="shared" si="18"/>
        <v/>
      </c>
      <c r="O128" s="84" t="str">
        <f t="shared" si="19"/>
        <v/>
      </c>
      <c r="P128" s="235"/>
      <c r="Q128" s="235"/>
      <c r="R128" s="235"/>
      <c r="S128" s="235"/>
      <c r="T128" s="236"/>
      <c r="U128" s="245" t="str">
        <f t="shared" ca="1" si="20"/>
        <v/>
      </c>
      <c r="V128" s="246"/>
      <c r="W128" s="247"/>
      <c r="X128" s="215" t="str">
        <f t="shared" si="21"/>
        <v/>
      </c>
      <c r="Y128" s="215"/>
      <c r="Z128" s="230"/>
      <c r="AA128" s="231"/>
      <c r="AB128" s="217"/>
      <c r="AC128" s="218"/>
      <c r="AD128" s="218"/>
      <c r="AE128" s="219"/>
    </row>
    <row r="129" spans="1:31" ht="28.5" customHeight="1" x14ac:dyDescent="0.2">
      <c r="A129" s="1">
        <v>47</v>
      </c>
      <c r="B129" s="242"/>
      <c r="C129" s="243"/>
      <c r="D129" s="243"/>
      <c r="E129" s="243"/>
      <c r="F129" s="244"/>
      <c r="G129" s="242"/>
      <c r="H129" s="243"/>
      <c r="I129" s="243"/>
      <c r="J129" s="243"/>
      <c r="K129" s="243"/>
      <c r="L129" s="243"/>
      <c r="M129" s="244"/>
      <c r="N129" s="83" t="str">
        <f t="shared" si="18"/>
        <v/>
      </c>
      <c r="O129" s="84" t="str">
        <f t="shared" si="19"/>
        <v/>
      </c>
      <c r="P129" s="235"/>
      <c r="Q129" s="235"/>
      <c r="R129" s="235"/>
      <c r="S129" s="235"/>
      <c r="T129" s="236"/>
      <c r="U129" s="245" t="str">
        <f t="shared" ca="1" si="20"/>
        <v/>
      </c>
      <c r="V129" s="246"/>
      <c r="W129" s="247"/>
      <c r="X129" s="215" t="str">
        <f t="shared" si="21"/>
        <v/>
      </c>
      <c r="Y129" s="215"/>
      <c r="Z129" s="230"/>
      <c r="AA129" s="231"/>
      <c r="AB129" s="217"/>
      <c r="AC129" s="218"/>
      <c r="AD129" s="218"/>
      <c r="AE129" s="219"/>
    </row>
    <row r="130" spans="1:31" ht="28.5" customHeight="1" x14ac:dyDescent="0.2">
      <c r="A130" s="1">
        <v>48</v>
      </c>
      <c r="B130" s="242"/>
      <c r="C130" s="243"/>
      <c r="D130" s="243"/>
      <c r="E130" s="243"/>
      <c r="F130" s="244"/>
      <c r="G130" s="242"/>
      <c r="H130" s="243"/>
      <c r="I130" s="243"/>
      <c r="J130" s="243"/>
      <c r="K130" s="243"/>
      <c r="L130" s="243"/>
      <c r="M130" s="244"/>
      <c r="N130" s="83" t="str">
        <f t="shared" si="18"/>
        <v/>
      </c>
      <c r="O130" s="84" t="str">
        <f t="shared" si="19"/>
        <v/>
      </c>
      <c r="P130" s="235"/>
      <c r="Q130" s="235"/>
      <c r="R130" s="235"/>
      <c r="S130" s="235"/>
      <c r="T130" s="236"/>
      <c r="U130" s="245" t="str">
        <f t="shared" ca="1" si="20"/>
        <v/>
      </c>
      <c r="V130" s="246"/>
      <c r="W130" s="247"/>
      <c r="X130" s="215" t="str">
        <f t="shared" si="21"/>
        <v/>
      </c>
      <c r="Y130" s="215"/>
      <c r="Z130" s="230"/>
      <c r="AA130" s="231"/>
      <c r="AB130" s="217"/>
      <c r="AC130" s="218"/>
      <c r="AD130" s="218"/>
      <c r="AE130" s="219"/>
    </row>
    <row r="131" spans="1:31" ht="28.5" customHeight="1" x14ac:dyDescent="0.2">
      <c r="A131" s="1">
        <v>49</v>
      </c>
      <c r="B131" s="242"/>
      <c r="C131" s="243"/>
      <c r="D131" s="243"/>
      <c r="E131" s="243"/>
      <c r="F131" s="244"/>
      <c r="G131" s="242"/>
      <c r="H131" s="243"/>
      <c r="I131" s="243"/>
      <c r="J131" s="243"/>
      <c r="K131" s="243"/>
      <c r="L131" s="243"/>
      <c r="M131" s="244"/>
      <c r="N131" s="83" t="str">
        <f t="shared" si="18"/>
        <v/>
      </c>
      <c r="O131" s="84" t="str">
        <f t="shared" si="19"/>
        <v/>
      </c>
      <c r="P131" s="235"/>
      <c r="Q131" s="235"/>
      <c r="R131" s="235"/>
      <c r="S131" s="235"/>
      <c r="T131" s="236"/>
      <c r="U131" s="245" t="str">
        <f t="shared" ca="1" si="20"/>
        <v/>
      </c>
      <c r="V131" s="246"/>
      <c r="W131" s="247"/>
      <c r="X131" s="215" t="str">
        <f t="shared" si="21"/>
        <v/>
      </c>
      <c r="Y131" s="215"/>
      <c r="Z131" s="230"/>
      <c r="AA131" s="231"/>
      <c r="AB131" s="217"/>
      <c r="AC131" s="218"/>
      <c r="AD131" s="218"/>
      <c r="AE131" s="219"/>
    </row>
    <row r="132" spans="1:31" ht="28.5" customHeight="1" x14ac:dyDescent="0.2">
      <c r="A132" s="1">
        <v>50</v>
      </c>
      <c r="B132" s="242"/>
      <c r="C132" s="243"/>
      <c r="D132" s="243"/>
      <c r="E132" s="243"/>
      <c r="F132" s="244"/>
      <c r="G132" s="242"/>
      <c r="H132" s="243"/>
      <c r="I132" s="243"/>
      <c r="J132" s="243"/>
      <c r="K132" s="243"/>
      <c r="L132" s="243"/>
      <c r="M132" s="244"/>
      <c r="N132" s="83" t="str">
        <f t="shared" si="18"/>
        <v/>
      </c>
      <c r="O132" s="84" t="str">
        <f t="shared" si="19"/>
        <v/>
      </c>
      <c r="P132" s="235"/>
      <c r="Q132" s="235"/>
      <c r="R132" s="235"/>
      <c r="S132" s="235"/>
      <c r="T132" s="236"/>
      <c r="U132" s="245" t="str">
        <f t="shared" ca="1" si="20"/>
        <v/>
      </c>
      <c r="V132" s="246"/>
      <c r="W132" s="247"/>
      <c r="X132" s="215" t="str">
        <f t="shared" si="21"/>
        <v/>
      </c>
      <c r="Y132" s="215"/>
      <c r="Z132" s="230"/>
      <c r="AA132" s="231"/>
      <c r="AB132" s="217"/>
      <c r="AC132" s="218"/>
      <c r="AD132" s="218"/>
      <c r="AE132" s="219"/>
    </row>
    <row r="133" spans="1:31" ht="28.5" customHeight="1" x14ac:dyDescent="0.2">
      <c r="A133" s="1">
        <v>51</v>
      </c>
      <c r="B133" s="242"/>
      <c r="C133" s="243"/>
      <c r="D133" s="243"/>
      <c r="E133" s="243"/>
      <c r="F133" s="244"/>
      <c r="G133" s="242"/>
      <c r="H133" s="243"/>
      <c r="I133" s="243"/>
      <c r="J133" s="243"/>
      <c r="K133" s="243"/>
      <c r="L133" s="243"/>
      <c r="M133" s="244"/>
      <c r="N133" s="83" t="str">
        <f t="shared" si="18"/>
        <v/>
      </c>
      <c r="O133" s="84" t="str">
        <f t="shared" si="19"/>
        <v/>
      </c>
      <c r="P133" s="235"/>
      <c r="Q133" s="235"/>
      <c r="R133" s="235"/>
      <c r="S133" s="235"/>
      <c r="T133" s="236"/>
      <c r="U133" s="245" t="str">
        <f t="shared" ca="1" si="20"/>
        <v/>
      </c>
      <c r="V133" s="246"/>
      <c r="W133" s="247"/>
      <c r="X133" s="215" t="str">
        <f t="shared" si="21"/>
        <v/>
      </c>
      <c r="Y133" s="215"/>
      <c r="Z133" s="230"/>
      <c r="AA133" s="231"/>
      <c r="AB133" s="217"/>
      <c r="AC133" s="218"/>
      <c r="AD133" s="218"/>
      <c r="AE133" s="219"/>
    </row>
    <row r="134" spans="1:31" ht="28.5" customHeight="1" x14ac:dyDescent="0.2">
      <c r="A134" s="1">
        <v>52</v>
      </c>
      <c r="B134" s="242"/>
      <c r="C134" s="243"/>
      <c r="D134" s="243"/>
      <c r="E134" s="243"/>
      <c r="F134" s="244"/>
      <c r="G134" s="242"/>
      <c r="H134" s="243"/>
      <c r="I134" s="243"/>
      <c r="J134" s="243"/>
      <c r="K134" s="243"/>
      <c r="L134" s="243"/>
      <c r="M134" s="244"/>
      <c r="N134" s="83" t="str">
        <f t="shared" si="18"/>
        <v/>
      </c>
      <c r="O134" s="84" t="str">
        <f t="shared" si="19"/>
        <v/>
      </c>
      <c r="P134" s="235"/>
      <c r="Q134" s="235"/>
      <c r="R134" s="235"/>
      <c r="S134" s="235"/>
      <c r="T134" s="236"/>
      <c r="U134" s="245" t="str">
        <f t="shared" ca="1" si="20"/>
        <v/>
      </c>
      <c r="V134" s="246"/>
      <c r="W134" s="247"/>
      <c r="X134" s="215" t="str">
        <f t="shared" si="21"/>
        <v/>
      </c>
      <c r="Y134" s="215"/>
      <c r="Z134" s="230"/>
      <c r="AA134" s="231"/>
      <c r="AB134" s="217"/>
      <c r="AC134" s="218"/>
      <c r="AD134" s="218"/>
      <c r="AE134" s="219"/>
    </row>
    <row r="135" spans="1:31" ht="28.5" customHeight="1" x14ac:dyDescent="0.2">
      <c r="A135" s="1">
        <v>53</v>
      </c>
      <c r="B135" s="242"/>
      <c r="C135" s="243"/>
      <c r="D135" s="243"/>
      <c r="E135" s="243"/>
      <c r="F135" s="244"/>
      <c r="G135" s="242"/>
      <c r="H135" s="243"/>
      <c r="I135" s="243"/>
      <c r="J135" s="243"/>
      <c r="K135" s="243"/>
      <c r="L135" s="243"/>
      <c r="M135" s="244"/>
      <c r="N135" s="83" t="str">
        <f t="shared" si="18"/>
        <v/>
      </c>
      <c r="O135" s="84" t="str">
        <f t="shared" si="19"/>
        <v/>
      </c>
      <c r="P135" s="235"/>
      <c r="Q135" s="235"/>
      <c r="R135" s="235"/>
      <c r="S135" s="235"/>
      <c r="T135" s="236"/>
      <c r="U135" s="245" t="str">
        <f t="shared" ca="1" si="20"/>
        <v/>
      </c>
      <c r="V135" s="246"/>
      <c r="W135" s="247"/>
      <c r="X135" s="215" t="str">
        <f t="shared" si="21"/>
        <v/>
      </c>
      <c r="Y135" s="215"/>
      <c r="Z135" s="230"/>
      <c r="AA135" s="231"/>
      <c r="AB135" s="217"/>
      <c r="AC135" s="218"/>
      <c r="AD135" s="218"/>
      <c r="AE135" s="219"/>
    </row>
    <row r="136" spans="1:31" ht="28.5" customHeight="1" x14ac:dyDescent="0.2">
      <c r="A136" s="1">
        <v>54</v>
      </c>
      <c r="B136" s="242"/>
      <c r="C136" s="243"/>
      <c r="D136" s="243"/>
      <c r="E136" s="243"/>
      <c r="F136" s="244"/>
      <c r="G136" s="242"/>
      <c r="H136" s="243"/>
      <c r="I136" s="243"/>
      <c r="J136" s="243"/>
      <c r="K136" s="243"/>
      <c r="L136" s="243"/>
      <c r="M136" s="244"/>
      <c r="N136" s="83" t="str">
        <f t="shared" si="18"/>
        <v/>
      </c>
      <c r="O136" s="84" t="str">
        <f t="shared" si="19"/>
        <v/>
      </c>
      <c r="P136" s="235"/>
      <c r="Q136" s="235"/>
      <c r="R136" s="235"/>
      <c r="S136" s="235"/>
      <c r="T136" s="236"/>
      <c r="U136" s="245" t="str">
        <f t="shared" ca="1" si="20"/>
        <v/>
      </c>
      <c r="V136" s="246"/>
      <c r="W136" s="247"/>
      <c r="X136" s="215" t="str">
        <f t="shared" si="21"/>
        <v/>
      </c>
      <c r="Y136" s="215"/>
      <c r="Z136" s="230"/>
      <c r="AA136" s="231"/>
      <c r="AB136" s="217"/>
      <c r="AC136" s="218"/>
      <c r="AD136" s="218"/>
      <c r="AE136" s="219"/>
    </row>
    <row r="137" spans="1:31" ht="28.5" customHeight="1" x14ac:dyDescent="0.2">
      <c r="A137" s="1">
        <v>55</v>
      </c>
      <c r="B137" s="242"/>
      <c r="C137" s="243"/>
      <c r="D137" s="243"/>
      <c r="E137" s="243"/>
      <c r="F137" s="244"/>
      <c r="G137" s="242"/>
      <c r="H137" s="243"/>
      <c r="I137" s="243"/>
      <c r="J137" s="243"/>
      <c r="K137" s="243"/>
      <c r="L137" s="243"/>
      <c r="M137" s="244"/>
      <c r="N137" s="83" t="str">
        <f t="shared" si="18"/>
        <v/>
      </c>
      <c r="O137" s="84" t="str">
        <f t="shared" si="19"/>
        <v/>
      </c>
      <c r="P137" s="235"/>
      <c r="Q137" s="235"/>
      <c r="R137" s="235"/>
      <c r="S137" s="235"/>
      <c r="T137" s="236"/>
      <c r="U137" s="245" t="str">
        <f t="shared" ca="1" si="20"/>
        <v/>
      </c>
      <c r="V137" s="246"/>
      <c r="W137" s="247"/>
      <c r="X137" s="215" t="str">
        <f t="shared" si="21"/>
        <v/>
      </c>
      <c r="Y137" s="215"/>
      <c r="Z137" s="230"/>
      <c r="AA137" s="231"/>
      <c r="AB137" s="217"/>
      <c r="AC137" s="218"/>
      <c r="AD137" s="218"/>
      <c r="AE137" s="219"/>
    </row>
    <row r="138" spans="1:31" ht="28.5" customHeight="1" x14ac:dyDescent="0.2">
      <c r="A138" s="1">
        <v>56</v>
      </c>
      <c r="B138" s="242"/>
      <c r="C138" s="243"/>
      <c r="D138" s="243"/>
      <c r="E138" s="243"/>
      <c r="F138" s="244"/>
      <c r="G138" s="242"/>
      <c r="H138" s="243"/>
      <c r="I138" s="243"/>
      <c r="J138" s="243"/>
      <c r="K138" s="243"/>
      <c r="L138" s="243"/>
      <c r="M138" s="244"/>
      <c r="N138" s="83" t="str">
        <f t="shared" si="18"/>
        <v/>
      </c>
      <c r="O138" s="84" t="str">
        <f t="shared" si="19"/>
        <v/>
      </c>
      <c r="P138" s="235"/>
      <c r="Q138" s="235"/>
      <c r="R138" s="235"/>
      <c r="S138" s="235"/>
      <c r="T138" s="236"/>
      <c r="U138" s="245" t="str">
        <f t="shared" ca="1" si="20"/>
        <v/>
      </c>
      <c r="V138" s="246"/>
      <c r="W138" s="247"/>
      <c r="X138" s="215" t="str">
        <f t="shared" si="21"/>
        <v/>
      </c>
      <c r="Y138" s="215"/>
      <c r="Z138" s="230"/>
      <c r="AA138" s="231"/>
      <c r="AB138" s="217"/>
      <c r="AC138" s="218"/>
      <c r="AD138" s="218"/>
      <c r="AE138" s="219"/>
    </row>
    <row r="139" spans="1:31" ht="28.5" customHeight="1" x14ac:dyDescent="0.2">
      <c r="A139" s="1">
        <v>57</v>
      </c>
      <c r="B139" s="242"/>
      <c r="C139" s="243"/>
      <c r="D139" s="243"/>
      <c r="E139" s="243"/>
      <c r="F139" s="244"/>
      <c r="G139" s="242"/>
      <c r="H139" s="243"/>
      <c r="I139" s="243"/>
      <c r="J139" s="243"/>
      <c r="K139" s="243"/>
      <c r="L139" s="243"/>
      <c r="M139" s="244"/>
      <c r="N139" s="83" t="str">
        <f t="shared" si="18"/>
        <v/>
      </c>
      <c r="O139" s="84" t="str">
        <f t="shared" si="19"/>
        <v/>
      </c>
      <c r="P139" s="235"/>
      <c r="Q139" s="235"/>
      <c r="R139" s="235"/>
      <c r="S139" s="235"/>
      <c r="T139" s="236"/>
      <c r="U139" s="245" t="str">
        <f t="shared" ca="1" si="20"/>
        <v/>
      </c>
      <c r="V139" s="246"/>
      <c r="W139" s="247"/>
      <c r="X139" s="215" t="str">
        <f t="shared" si="21"/>
        <v/>
      </c>
      <c r="Y139" s="215"/>
      <c r="Z139" s="230"/>
      <c r="AA139" s="231"/>
      <c r="AB139" s="217"/>
      <c r="AC139" s="218"/>
      <c r="AD139" s="218"/>
      <c r="AE139" s="219"/>
    </row>
    <row r="140" spans="1:31" ht="28.5" customHeight="1" x14ac:dyDescent="0.2">
      <c r="A140" s="1">
        <v>58</v>
      </c>
      <c r="B140" s="242"/>
      <c r="C140" s="243"/>
      <c r="D140" s="243"/>
      <c r="E140" s="243"/>
      <c r="F140" s="244"/>
      <c r="G140" s="242"/>
      <c r="H140" s="243"/>
      <c r="I140" s="243"/>
      <c r="J140" s="243"/>
      <c r="K140" s="243"/>
      <c r="L140" s="243"/>
      <c r="M140" s="244"/>
      <c r="N140" s="83" t="str">
        <f t="shared" si="18"/>
        <v/>
      </c>
      <c r="O140" s="84" t="str">
        <f t="shared" si="19"/>
        <v/>
      </c>
      <c r="P140" s="235"/>
      <c r="Q140" s="235"/>
      <c r="R140" s="235"/>
      <c r="S140" s="235"/>
      <c r="T140" s="236"/>
      <c r="U140" s="245" t="str">
        <f t="shared" ca="1" si="20"/>
        <v/>
      </c>
      <c r="V140" s="246"/>
      <c r="W140" s="247"/>
      <c r="X140" s="215" t="str">
        <f t="shared" si="21"/>
        <v/>
      </c>
      <c r="Y140" s="215"/>
      <c r="Z140" s="230"/>
      <c r="AA140" s="231"/>
      <c r="AB140" s="217"/>
      <c r="AC140" s="218"/>
      <c r="AD140" s="218"/>
      <c r="AE140" s="219"/>
    </row>
    <row r="141" spans="1:31" ht="28.5" customHeight="1" x14ac:dyDescent="0.2">
      <c r="A141" s="1">
        <v>59</v>
      </c>
      <c r="B141" s="242"/>
      <c r="C141" s="243"/>
      <c r="D141" s="243"/>
      <c r="E141" s="243"/>
      <c r="F141" s="244"/>
      <c r="G141" s="242"/>
      <c r="H141" s="243"/>
      <c r="I141" s="243"/>
      <c r="J141" s="243"/>
      <c r="K141" s="243"/>
      <c r="L141" s="243"/>
      <c r="M141" s="244"/>
      <c r="N141" s="83" t="str">
        <f t="shared" si="18"/>
        <v/>
      </c>
      <c r="O141" s="84" t="str">
        <f t="shared" si="19"/>
        <v/>
      </c>
      <c r="P141" s="235"/>
      <c r="Q141" s="235"/>
      <c r="R141" s="235"/>
      <c r="S141" s="235"/>
      <c r="T141" s="236"/>
      <c r="U141" s="245" t="str">
        <f t="shared" ca="1" si="20"/>
        <v/>
      </c>
      <c r="V141" s="246"/>
      <c r="W141" s="247"/>
      <c r="X141" s="215" t="str">
        <f t="shared" si="21"/>
        <v/>
      </c>
      <c r="Y141" s="215"/>
      <c r="Z141" s="230"/>
      <c r="AA141" s="231"/>
      <c r="AB141" s="217"/>
      <c r="AC141" s="218"/>
      <c r="AD141" s="218"/>
      <c r="AE141" s="219"/>
    </row>
    <row r="142" spans="1:31" ht="28.5" customHeight="1" x14ac:dyDescent="0.2">
      <c r="A142" s="1">
        <v>60</v>
      </c>
      <c r="B142" s="242"/>
      <c r="C142" s="243"/>
      <c r="D142" s="243"/>
      <c r="E142" s="243"/>
      <c r="F142" s="244"/>
      <c r="G142" s="242"/>
      <c r="H142" s="243"/>
      <c r="I142" s="243"/>
      <c r="J142" s="243"/>
      <c r="K142" s="243"/>
      <c r="L142" s="243"/>
      <c r="M142" s="244"/>
      <c r="N142" s="83" t="str">
        <f t="shared" si="18"/>
        <v/>
      </c>
      <c r="O142" s="84" t="str">
        <f t="shared" si="19"/>
        <v/>
      </c>
      <c r="P142" s="238"/>
      <c r="Q142" s="238"/>
      <c r="R142" s="238"/>
      <c r="S142" s="238"/>
      <c r="T142" s="239"/>
      <c r="U142" s="232" t="str">
        <f t="shared" ca="1" si="20"/>
        <v/>
      </c>
      <c r="V142" s="233"/>
      <c r="W142" s="234"/>
      <c r="X142" s="215" t="str">
        <f t="shared" si="21"/>
        <v/>
      </c>
      <c r="Y142" s="215"/>
      <c r="Z142" s="230"/>
      <c r="AA142" s="231"/>
      <c r="AB142" s="217"/>
      <c r="AC142" s="218"/>
      <c r="AD142" s="218"/>
      <c r="AE142" s="219"/>
    </row>
    <row r="143" spans="1:31" ht="27" customHeight="1" x14ac:dyDescent="0.2">
      <c r="A143"/>
      <c r="B143" t="s">
        <v>5</v>
      </c>
      <c r="C143"/>
      <c r="D143"/>
      <c r="E143"/>
      <c r="F143"/>
      <c r="G143"/>
      <c r="P143" s="23"/>
      <c r="Q143" s="23"/>
      <c r="R143" s="23"/>
      <c r="S143" s="23"/>
      <c r="T143" s="23"/>
      <c r="U143"/>
      <c r="X143"/>
      <c r="AA143"/>
      <c r="AB143" s="86"/>
      <c r="AC143" s="86"/>
      <c r="AD143" s="86"/>
      <c r="AE143" s="86"/>
    </row>
    <row r="144" spans="1:31" ht="28.5" customHeight="1" x14ac:dyDescent="0.2">
      <c r="A144" s="45" t="s">
        <v>0</v>
      </c>
      <c r="B144" s="45"/>
      <c r="D144" s="25"/>
      <c r="E144" s="25"/>
      <c r="F144" s="75" t="s">
        <v>59</v>
      </c>
      <c r="G144" s="2"/>
      <c r="H144" s="22"/>
      <c r="I144" s="22"/>
      <c r="J144" s="22"/>
      <c r="K144" s="22"/>
      <c r="L144" s="22"/>
      <c r="M144" s="22"/>
      <c r="P144" s="23"/>
      <c r="Q144" s="23"/>
      <c r="R144" s="23"/>
      <c r="S144" s="23"/>
      <c r="T144" s="23"/>
      <c r="U144" s="25"/>
      <c r="X144" s="25"/>
      <c r="AA144" s="25"/>
      <c r="AB144"/>
      <c r="AC144"/>
      <c r="AD144"/>
      <c r="AE144"/>
    </row>
    <row r="145" spans="1:31" ht="28.5" customHeight="1" x14ac:dyDescent="0.2">
      <c r="A145" s="46"/>
      <c r="B145" s="128" t="s">
        <v>105</v>
      </c>
      <c r="C145" s="44"/>
      <c r="D145" s="42"/>
      <c r="E145" s="42"/>
      <c r="F145" s="77" t="s">
        <v>193</v>
      </c>
      <c r="G145" s="42"/>
      <c r="H145" s="22"/>
      <c r="I145" s="22"/>
      <c r="J145" s="22"/>
      <c r="K145" s="22"/>
      <c r="L145" s="22"/>
      <c r="M145" s="22"/>
      <c r="N145" s="22"/>
      <c r="O145" s="22"/>
      <c r="P145" s="79"/>
      <c r="Q145" s="79"/>
      <c r="R145" s="79"/>
      <c r="S145" s="79"/>
      <c r="T145" s="79"/>
      <c r="U145" s="42"/>
      <c r="V145" s="22"/>
      <c r="W145" s="22"/>
      <c r="X145" s="42"/>
      <c r="Y145" s="22"/>
      <c r="AA145" s="42"/>
      <c r="AB145" s="42"/>
      <c r="AC145" s="42"/>
      <c r="AD145" s="42"/>
      <c r="AE145" s="42"/>
    </row>
    <row r="146" spans="1:31" ht="28.5" customHeight="1" x14ac:dyDescent="0.2">
      <c r="A146" s="1"/>
      <c r="B146" s="212" t="s">
        <v>1</v>
      </c>
      <c r="C146" s="213"/>
      <c r="D146" s="213"/>
      <c r="E146" s="213"/>
      <c r="F146" s="214"/>
      <c r="G146" s="213" t="s">
        <v>57</v>
      </c>
      <c r="H146" s="213"/>
      <c r="I146" s="213"/>
      <c r="J146" s="213"/>
      <c r="K146" s="213"/>
      <c r="L146" s="213"/>
      <c r="M146" s="214"/>
      <c r="N146" s="54"/>
      <c r="O146" s="31"/>
      <c r="P146" s="248" t="s">
        <v>2</v>
      </c>
      <c r="Q146" s="249"/>
      <c r="R146" s="249"/>
      <c r="S146" s="249"/>
      <c r="T146" s="250"/>
      <c r="U146" s="213" t="s">
        <v>6</v>
      </c>
      <c r="V146" s="213"/>
      <c r="W146" s="214"/>
      <c r="X146" s="211" t="s">
        <v>3</v>
      </c>
      <c r="Y146" s="211"/>
      <c r="Z146" s="211" t="s">
        <v>4</v>
      </c>
      <c r="AA146" s="211"/>
      <c r="AB146" s="212" t="s">
        <v>124</v>
      </c>
      <c r="AC146" s="213"/>
      <c r="AD146" s="213"/>
      <c r="AE146" s="214"/>
    </row>
    <row r="147" spans="1:31" ht="28.5" customHeight="1" x14ac:dyDescent="0.2">
      <c r="A147" s="1">
        <v>61</v>
      </c>
      <c r="B147" s="242"/>
      <c r="C147" s="243"/>
      <c r="D147" s="243"/>
      <c r="E147" s="243"/>
      <c r="F147" s="244"/>
      <c r="G147" s="240"/>
      <c r="H147" s="240"/>
      <c r="I147" s="240"/>
      <c r="J147" s="240"/>
      <c r="K147" s="240"/>
      <c r="L147" s="240"/>
      <c r="M147" s="241"/>
      <c r="N147" s="83" t="str">
        <f t="shared" ref="N147" si="22">SUBSTITUTE(P147,".","/")</f>
        <v/>
      </c>
      <c r="O147" s="84" t="str">
        <f>IF(P147="","",DATEDIF(N147,$AK$77,"Y"))</f>
        <v/>
      </c>
      <c r="P147" s="235"/>
      <c r="Q147" s="235"/>
      <c r="R147" s="235"/>
      <c r="S147" s="235"/>
      <c r="T147" s="236"/>
      <c r="U147" s="232" t="str">
        <f ca="1">IF(P147="","",DATEDIF(N147,TODAY(),"Y"))</f>
        <v/>
      </c>
      <c r="V147" s="233"/>
      <c r="W147" s="234"/>
      <c r="X147" s="215" t="str">
        <f>IF(P147="","",VLOOKUP(O147,$AI$79:$AK$90,2,FALSE))</f>
        <v/>
      </c>
      <c r="Y147" s="215"/>
      <c r="Z147" s="230"/>
      <c r="AA147" s="230"/>
      <c r="AB147" s="217"/>
      <c r="AC147" s="218"/>
      <c r="AD147" s="218"/>
      <c r="AE147" s="219"/>
    </row>
    <row r="148" spans="1:31" ht="28.5" customHeight="1" x14ac:dyDescent="0.2">
      <c r="A148" s="1">
        <v>62</v>
      </c>
      <c r="B148" s="242"/>
      <c r="C148" s="243"/>
      <c r="D148" s="243"/>
      <c r="E148" s="243"/>
      <c r="F148" s="244"/>
      <c r="G148" s="240"/>
      <c r="H148" s="240"/>
      <c r="I148" s="240"/>
      <c r="J148" s="240"/>
      <c r="K148" s="240"/>
      <c r="L148" s="240"/>
      <c r="M148" s="241"/>
      <c r="N148" s="83" t="str">
        <f t="shared" ref="N148:N176" si="23">SUBSTITUTE(P148,".","/")</f>
        <v/>
      </c>
      <c r="O148" s="84" t="str">
        <f t="shared" ref="O148:O176" si="24">IF(P148="","",DATEDIF(N148,$AK$77,"Y"))</f>
        <v/>
      </c>
      <c r="P148" s="235"/>
      <c r="Q148" s="235"/>
      <c r="R148" s="235"/>
      <c r="S148" s="235"/>
      <c r="T148" s="236"/>
      <c r="U148" s="232" t="str">
        <f t="shared" ref="U148:U176" ca="1" si="25">IF(P148="","",DATEDIF(N148,TODAY(),"Y"))</f>
        <v/>
      </c>
      <c r="V148" s="233"/>
      <c r="W148" s="234"/>
      <c r="X148" s="215" t="str">
        <f t="shared" ref="X148:X176" si="26">IF(P148="","",VLOOKUP(O148,$AI$79:$AK$90,2,FALSE))</f>
        <v/>
      </c>
      <c r="Y148" s="215"/>
      <c r="Z148" s="230"/>
      <c r="AA148" s="230"/>
      <c r="AB148" s="217"/>
      <c r="AC148" s="218"/>
      <c r="AD148" s="218"/>
      <c r="AE148" s="219"/>
    </row>
    <row r="149" spans="1:31" ht="28.5" customHeight="1" x14ac:dyDescent="0.2">
      <c r="A149" s="1">
        <v>63</v>
      </c>
      <c r="B149" s="242"/>
      <c r="C149" s="243"/>
      <c r="D149" s="243"/>
      <c r="E149" s="243"/>
      <c r="F149" s="244"/>
      <c r="G149" s="240"/>
      <c r="H149" s="240"/>
      <c r="I149" s="240"/>
      <c r="J149" s="240"/>
      <c r="K149" s="240"/>
      <c r="L149" s="240"/>
      <c r="M149" s="241"/>
      <c r="N149" s="83" t="str">
        <f t="shared" si="23"/>
        <v/>
      </c>
      <c r="O149" s="84" t="str">
        <f t="shared" si="24"/>
        <v/>
      </c>
      <c r="P149" s="235"/>
      <c r="Q149" s="235"/>
      <c r="R149" s="235"/>
      <c r="S149" s="235"/>
      <c r="T149" s="236"/>
      <c r="U149" s="232" t="str">
        <f ca="1">IF(P149="","",DATEDIF(N150,TODAY(),"Y"))</f>
        <v/>
      </c>
      <c r="V149" s="233"/>
      <c r="W149" s="234"/>
      <c r="X149" s="215" t="str">
        <f t="shared" si="26"/>
        <v/>
      </c>
      <c r="Y149" s="215"/>
      <c r="Z149" s="230"/>
      <c r="AA149" s="230"/>
      <c r="AB149" s="217"/>
      <c r="AC149" s="218"/>
      <c r="AD149" s="218"/>
      <c r="AE149" s="219"/>
    </row>
    <row r="150" spans="1:31" ht="28.5" customHeight="1" x14ac:dyDescent="0.2">
      <c r="A150" s="1">
        <v>64</v>
      </c>
      <c r="B150" s="242"/>
      <c r="C150" s="243"/>
      <c r="D150" s="243"/>
      <c r="E150" s="243"/>
      <c r="F150" s="244"/>
      <c r="G150" s="240"/>
      <c r="H150" s="240"/>
      <c r="I150" s="240"/>
      <c r="J150" s="240"/>
      <c r="K150" s="240"/>
      <c r="L150" s="240"/>
      <c r="M150" s="241"/>
      <c r="N150" s="83" t="str">
        <f>SUBSTITUTE(P150,".","/")</f>
        <v/>
      </c>
      <c r="O150" s="84" t="str">
        <f t="shared" si="24"/>
        <v/>
      </c>
      <c r="P150" s="235"/>
      <c r="Q150" s="235"/>
      <c r="R150" s="235"/>
      <c r="S150" s="235"/>
      <c r="T150" s="236"/>
      <c r="U150" s="232" t="str">
        <f ca="1">IF(P150="","",DATEDIF(N150,TODAY(),"Y"))</f>
        <v/>
      </c>
      <c r="V150" s="233"/>
      <c r="W150" s="234"/>
      <c r="X150" s="215" t="str">
        <f t="shared" si="26"/>
        <v/>
      </c>
      <c r="Y150" s="215"/>
      <c r="Z150" s="230"/>
      <c r="AA150" s="230"/>
      <c r="AB150" s="217"/>
      <c r="AC150" s="218"/>
      <c r="AD150" s="218"/>
      <c r="AE150" s="219"/>
    </row>
    <row r="151" spans="1:31" ht="28.5" customHeight="1" x14ac:dyDescent="0.2">
      <c r="A151" s="1">
        <v>65</v>
      </c>
      <c r="B151" s="242"/>
      <c r="C151" s="243"/>
      <c r="D151" s="243"/>
      <c r="E151" s="243"/>
      <c r="F151" s="244"/>
      <c r="G151" s="240"/>
      <c r="H151" s="240"/>
      <c r="I151" s="240"/>
      <c r="J151" s="240"/>
      <c r="K151" s="240"/>
      <c r="L151" s="240"/>
      <c r="M151" s="241"/>
      <c r="N151" s="83" t="str">
        <f t="shared" si="23"/>
        <v/>
      </c>
      <c r="O151" s="84" t="str">
        <f t="shared" si="24"/>
        <v/>
      </c>
      <c r="P151" s="235"/>
      <c r="Q151" s="235"/>
      <c r="R151" s="235"/>
      <c r="S151" s="235"/>
      <c r="T151" s="236"/>
      <c r="U151" s="232" t="str">
        <f t="shared" ca="1" si="25"/>
        <v/>
      </c>
      <c r="V151" s="233"/>
      <c r="W151" s="234"/>
      <c r="X151" s="215" t="str">
        <f t="shared" si="26"/>
        <v/>
      </c>
      <c r="Y151" s="215"/>
      <c r="Z151" s="230"/>
      <c r="AA151" s="230"/>
      <c r="AB151" s="217"/>
      <c r="AC151" s="218"/>
      <c r="AD151" s="218"/>
      <c r="AE151" s="219"/>
    </row>
    <row r="152" spans="1:31" ht="28.5" customHeight="1" x14ac:dyDescent="0.2">
      <c r="A152" s="1">
        <v>66</v>
      </c>
      <c r="B152" s="242"/>
      <c r="C152" s="243"/>
      <c r="D152" s="243"/>
      <c r="E152" s="243"/>
      <c r="F152" s="244"/>
      <c r="G152" s="240"/>
      <c r="H152" s="240"/>
      <c r="I152" s="240"/>
      <c r="J152" s="240"/>
      <c r="K152" s="240"/>
      <c r="L152" s="240"/>
      <c r="M152" s="241"/>
      <c r="N152" s="83" t="str">
        <f t="shared" si="23"/>
        <v/>
      </c>
      <c r="O152" s="84" t="str">
        <f t="shared" si="24"/>
        <v/>
      </c>
      <c r="P152" s="235"/>
      <c r="Q152" s="235"/>
      <c r="R152" s="235"/>
      <c r="S152" s="235"/>
      <c r="T152" s="236"/>
      <c r="U152" s="232" t="str">
        <f t="shared" ca="1" si="25"/>
        <v/>
      </c>
      <c r="V152" s="233"/>
      <c r="W152" s="234"/>
      <c r="X152" s="215" t="str">
        <f t="shared" si="26"/>
        <v/>
      </c>
      <c r="Y152" s="215"/>
      <c r="Z152" s="230"/>
      <c r="AA152" s="230"/>
      <c r="AB152" s="217"/>
      <c r="AC152" s="218"/>
      <c r="AD152" s="218"/>
      <c r="AE152" s="219"/>
    </row>
    <row r="153" spans="1:31" ht="28.5" customHeight="1" x14ac:dyDescent="0.2">
      <c r="A153" s="1">
        <v>67</v>
      </c>
      <c r="B153" s="242"/>
      <c r="C153" s="243"/>
      <c r="D153" s="243"/>
      <c r="E153" s="243"/>
      <c r="F153" s="244"/>
      <c r="G153" s="240"/>
      <c r="H153" s="240"/>
      <c r="I153" s="240"/>
      <c r="J153" s="240"/>
      <c r="K153" s="240"/>
      <c r="L153" s="240"/>
      <c r="M153" s="241"/>
      <c r="N153" s="83" t="str">
        <f t="shared" si="23"/>
        <v/>
      </c>
      <c r="O153" s="84" t="str">
        <f t="shared" si="24"/>
        <v/>
      </c>
      <c r="P153" s="235"/>
      <c r="Q153" s="235"/>
      <c r="R153" s="235"/>
      <c r="S153" s="235"/>
      <c r="T153" s="236"/>
      <c r="U153" s="232" t="str">
        <f t="shared" ca="1" si="25"/>
        <v/>
      </c>
      <c r="V153" s="233"/>
      <c r="W153" s="234"/>
      <c r="X153" s="215" t="str">
        <f t="shared" si="26"/>
        <v/>
      </c>
      <c r="Y153" s="215"/>
      <c r="Z153" s="230"/>
      <c r="AA153" s="230"/>
      <c r="AB153" s="217"/>
      <c r="AC153" s="218"/>
      <c r="AD153" s="218"/>
      <c r="AE153" s="219"/>
    </row>
    <row r="154" spans="1:31" ht="28.5" customHeight="1" x14ac:dyDescent="0.2">
      <c r="A154" s="1">
        <v>68</v>
      </c>
      <c r="B154" s="242"/>
      <c r="C154" s="243"/>
      <c r="D154" s="243"/>
      <c r="E154" s="243"/>
      <c r="F154" s="244"/>
      <c r="G154" s="240"/>
      <c r="H154" s="240"/>
      <c r="I154" s="240"/>
      <c r="J154" s="240"/>
      <c r="K154" s="240"/>
      <c r="L154" s="240"/>
      <c r="M154" s="241"/>
      <c r="N154" s="83" t="str">
        <f t="shared" si="23"/>
        <v/>
      </c>
      <c r="O154" s="84" t="str">
        <f t="shared" si="24"/>
        <v/>
      </c>
      <c r="P154" s="235"/>
      <c r="Q154" s="235"/>
      <c r="R154" s="235"/>
      <c r="S154" s="235"/>
      <c r="T154" s="236"/>
      <c r="U154" s="232" t="str">
        <f t="shared" ca="1" si="25"/>
        <v/>
      </c>
      <c r="V154" s="233"/>
      <c r="W154" s="234"/>
      <c r="X154" s="215" t="str">
        <f t="shared" si="26"/>
        <v/>
      </c>
      <c r="Y154" s="215"/>
      <c r="Z154" s="230"/>
      <c r="AA154" s="230"/>
      <c r="AB154" s="217"/>
      <c r="AC154" s="218"/>
      <c r="AD154" s="218"/>
      <c r="AE154" s="219"/>
    </row>
    <row r="155" spans="1:31" ht="28.5" customHeight="1" x14ac:dyDescent="0.2">
      <c r="A155" s="1">
        <v>69</v>
      </c>
      <c r="B155" s="242"/>
      <c r="C155" s="243"/>
      <c r="D155" s="243"/>
      <c r="E155" s="243"/>
      <c r="F155" s="244"/>
      <c r="G155" s="240"/>
      <c r="H155" s="240"/>
      <c r="I155" s="240"/>
      <c r="J155" s="240"/>
      <c r="K155" s="240"/>
      <c r="L155" s="240"/>
      <c r="M155" s="241"/>
      <c r="N155" s="83" t="str">
        <f t="shared" si="23"/>
        <v/>
      </c>
      <c r="O155" s="84" t="str">
        <f t="shared" si="24"/>
        <v/>
      </c>
      <c r="P155" s="235"/>
      <c r="Q155" s="235"/>
      <c r="R155" s="235"/>
      <c r="S155" s="235"/>
      <c r="T155" s="236"/>
      <c r="U155" s="232" t="str">
        <f t="shared" ca="1" si="25"/>
        <v/>
      </c>
      <c r="V155" s="233"/>
      <c r="W155" s="234"/>
      <c r="X155" s="215" t="str">
        <f t="shared" si="26"/>
        <v/>
      </c>
      <c r="Y155" s="215"/>
      <c r="Z155" s="230"/>
      <c r="AA155" s="230"/>
      <c r="AB155" s="217"/>
      <c r="AC155" s="218"/>
      <c r="AD155" s="218"/>
      <c r="AE155" s="219"/>
    </row>
    <row r="156" spans="1:31" ht="28.5" customHeight="1" x14ac:dyDescent="0.2">
      <c r="A156" s="1">
        <v>70</v>
      </c>
      <c r="B156" s="242"/>
      <c r="C156" s="243"/>
      <c r="D156" s="243"/>
      <c r="E156" s="243"/>
      <c r="F156" s="244"/>
      <c r="G156" s="240"/>
      <c r="H156" s="240"/>
      <c r="I156" s="240"/>
      <c r="J156" s="240"/>
      <c r="K156" s="240"/>
      <c r="L156" s="240"/>
      <c r="M156" s="241"/>
      <c r="N156" s="83" t="str">
        <f t="shared" si="23"/>
        <v/>
      </c>
      <c r="O156" s="84" t="str">
        <f t="shared" si="24"/>
        <v/>
      </c>
      <c r="P156" s="235"/>
      <c r="Q156" s="235"/>
      <c r="R156" s="235"/>
      <c r="S156" s="235"/>
      <c r="T156" s="236"/>
      <c r="U156" s="232" t="str">
        <f t="shared" ca="1" si="25"/>
        <v/>
      </c>
      <c r="V156" s="233"/>
      <c r="W156" s="234"/>
      <c r="X156" s="215" t="str">
        <f t="shared" si="26"/>
        <v/>
      </c>
      <c r="Y156" s="215"/>
      <c r="Z156" s="230"/>
      <c r="AA156" s="230"/>
      <c r="AB156" s="217"/>
      <c r="AC156" s="218"/>
      <c r="AD156" s="218"/>
      <c r="AE156" s="219"/>
    </row>
    <row r="157" spans="1:31" ht="28.5" customHeight="1" x14ac:dyDescent="0.2">
      <c r="A157" s="1">
        <v>71</v>
      </c>
      <c r="B157" s="242"/>
      <c r="C157" s="243"/>
      <c r="D157" s="243"/>
      <c r="E157" s="243"/>
      <c r="F157" s="244"/>
      <c r="G157" s="240"/>
      <c r="H157" s="240"/>
      <c r="I157" s="240"/>
      <c r="J157" s="240"/>
      <c r="K157" s="240"/>
      <c r="L157" s="240"/>
      <c r="M157" s="241"/>
      <c r="N157" s="83" t="str">
        <f t="shared" si="23"/>
        <v/>
      </c>
      <c r="O157" s="84" t="str">
        <f t="shared" si="24"/>
        <v/>
      </c>
      <c r="P157" s="235"/>
      <c r="Q157" s="235"/>
      <c r="R157" s="235"/>
      <c r="S157" s="235"/>
      <c r="T157" s="236"/>
      <c r="U157" s="232" t="str">
        <f t="shared" ca="1" si="25"/>
        <v/>
      </c>
      <c r="V157" s="233"/>
      <c r="W157" s="234"/>
      <c r="X157" s="215" t="str">
        <f t="shared" si="26"/>
        <v/>
      </c>
      <c r="Y157" s="215"/>
      <c r="Z157" s="230"/>
      <c r="AA157" s="230"/>
      <c r="AB157" s="217"/>
      <c r="AC157" s="218"/>
      <c r="AD157" s="218"/>
      <c r="AE157" s="219"/>
    </row>
    <row r="158" spans="1:31" ht="28.5" customHeight="1" x14ac:dyDescent="0.2">
      <c r="A158" s="1">
        <v>72</v>
      </c>
      <c r="B158" s="242"/>
      <c r="C158" s="243"/>
      <c r="D158" s="243"/>
      <c r="E158" s="243"/>
      <c r="F158" s="244"/>
      <c r="G158" s="240"/>
      <c r="H158" s="240"/>
      <c r="I158" s="240"/>
      <c r="J158" s="240"/>
      <c r="K158" s="240"/>
      <c r="L158" s="240"/>
      <c r="M158" s="241"/>
      <c r="N158" s="83" t="str">
        <f t="shared" si="23"/>
        <v/>
      </c>
      <c r="O158" s="84" t="str">
        <f t="shared" si="24"/>
        <v/>
      </c>
      <c r="P158" s="235"/>
      <c r="Q158" s="235"/>
      <c r="R158" s="235"/>
      <c r="S158" s="235"/>
      <c r="T158" s="236"/>
      <c r="U158" s="232" t="str">
        <f t="shared" ca="1" si="25"/>
        <v/>
      </c>
      <c r="V158" s="233"/>
      <c r="W158" s="234"/>
      <c r="X158" s="215" t="str">
        <f t="shared" si="26"/>
        <v/>
      </c>
      <c r="Y158" s="215"/>
      <c r="Z158" s="230"/>
      <c r="AA158" s="230"/>
      <c r="AB158" s="217"/>
      <c r="AC158" s="218"/>
      <c r="AD158" s="218"/>
      <c r="AE158" s="219"/>
    </row>
    <row r="159" spans="1:31" ht="28.5" customHeight="1" x14ac:dyDescent="0.2">
      <c r="A159" s="1">
        <v>73</v>
      </c>
      <c r="B159" s="242"/>
      <c r="C159" s="243"/>
      <c r="D159" s="243"/>
      <c r="E159" s="243"/>
      <c r="F159" s="244"/>
      <c r="G159" s="240"/>
      <c r="H159" s="240"/>
      <c r="I159" s="240"/>
      <c r="J159" s="240"/>
      <c r="K159" s="240"/>
      <c r="L159" s="240"/>
      <c r="M159" s="241"/>
      <c r="N159" s="83" t="str">
        <f t="shared" si="23"/>
        <v/>
      </c>
      <c r="O159" s="84" t="str">
        <f t="shared" si="24"/>
        <v/>
      </c>
      <c r="P159" s="235"/>
      <c r="Q159" s="235"/>
      <c r="R159" s="235"/>
      <c r="S159" s="235"/>
      <c r="T159" s="236"/>
      <c r="U159" s="232" t="str">
        <f t="shared" ca="1" si="25"/>
        <v/>
      </c>
      <c r="V159" s="233"/>
      <c r="W159" s="234"/>
      <c r="X159" s="215" t="str">
        <f t="shared" si="26"/>
        <v/>
      </c>
      <c r="Y159" s="215"/>
      <c r="Z159" s="230"/>
      <c r="AA159" s="230"/>
      <c r="AB159" s="217"/>
      <c r="AC159" s="218"/>
      <c r="AD159" s="218"/>
      <c r="AE159" s="219"/>
    </row>
    <row r="160" spans="1:31" ht="28.5" customHeight="1" x14ac:dyDescent="0.2">
      <c r="A160" s="1">
        <v>74</v>
      </c>
      <c r="B160" s="242"/>
      <c r="C160" s="243"/>
      <c r="D160" s="243"/>
      <c r="E160" s="243"/>
      <c r="F160" s="244"/>
      <c r="G160" s="240"/>
      <c r="H160" s="240"/>
      <c r="I160" s="240"/>
      <c r="J160" s="240"/>
      <c r="K160" s="240"/>
      <c r="L160" s="240"/>
      <c r="M160" s="241"/>
      <c r="N160" s="83" t="str">
        <f t="shared" si="23"/>
        <v/>
      </c>
      <c r="O160" s="84" t="str">
        <f t="shared" si="24"/>
        <v/>
      </c>
      <c r="P160" s="235"/>
      <c r="Q160" s="235"/>
      <c r="R160" s="235"/>
      <c r="S160" s="235"/>
      <c r="T160" s="236"/>
      <c r="U160" s="232" t="str">
        <f t="shared" ca="1" si="25"/>
        <v/>
      </c>
      <c r="V160" s="233"/>
      <c r="W160" s="234"/>
      <c r="X160" s="215" t="str">
        <f t="shared" si="26"/>
        <v/>
      </c>
      <c r="Y160" s="215"/>
      <c r="Z160" s="230"/>
      <c r="AA160" s="230"/>
      <c r="AB160" s="217"/>
      <c r="AC160" s="218"/>
      <c r="AD160" s="218"/>
      <c r="AE160" s="219"/>
    </row>
    <row r="161" spans="1:31" ht="28.5" customHeight="1" x14ac:dyDescent="0.2">
      <c r="A161" s="1">
        <v>75</v>
      </c>
      <c r="B161" s="242"/>
      <c r="C161" s="243"/>
      <c r="D161" s="243"/>
      <c r="E161" s="243"/>
      <c r="F161" s="244"/>
      <c r="G161" s="240"/>
      <c r="H161" s="240"/>
      <c r="I161" s="240"/>
      <c r="J161" s="240"/>
      <c r="K161" s="240"/>
      <c r="L161" s="240"/>
      <c r="M161" s="241"/>
      <c r="N161" s="83" t="str">
        <f t="shared" si="23"/>
        <v/>
      </c>
      <c r="O161" s="84" t="str">
        <f t="shared" si="24"/>
        <v/>
      </c>
      <c r="P161" s="235"/>
      <c r="Q161" s="235"/>
      <c r="R161" s="235"/>
      <c r="S161" s="235"/>
      <c r="T161" s="236"/>
      <c r="U161" s="232" t="str">
        <f t="shared" ca="1" si="25"/>
        <v/>
      </c>
      <c r="V161" s="233"/>
      <c r="W161" s="234"/>
      <c r="X161" s="215" t="str">
        <f t="shared" si="26"/>
        <v/>
      </c>
      <c r="Y161" s="215"/>
      <c r="Z161" s="230"/>
      <c r="AA161" s="230"/>
      <c r="AB161" s="217"/>
      <c r="AC161" s="218"/>
      <c r="AD161" s="218"/>
      <c r="AE161" s="219"/>
    </row>
    <row r="162" spans="1:31" ht="28.5" customHeight="1" x14ac:dyDescent="0.2">
      <c r="A162" s="1">
        <v>76</v>
      </c>
      <c r="B162" s="242"/>
      <c r="C162" s="243"/>
      <c r="D162" s="243"/>
      <c r="E162" s="243"/>
      <c r="F162" s="244"/>
      <c r="G162" s="240"/>
      <c r="H162" s="240"/>
      <c r="I162" s="240"/>
      <c r="J162" s="240"/>
      <c r="K162" s="240"/>
      <c r="L162" s="240"/>
      <c r="M162" s="241"/>
      <c r="N162" s="83" t="str">
        <f t="shared" si="23"/>
        <v/>
      </c>
      <c r="O162" s="84" t="str">
        <f t="shared" si="24"/>
        <v/>
      </c>
      <c r="P162" s="235"/>
      <c r="Q162" s="235"/>
      <c r="R162" s="235"/>
      <c r="S162" s="235"/>
      <c r="T162" s="236"/>
      <c r="U162" s="232" t="str">
        <f t="shared" ca="1" si="25"/>
        <v/>
      </c>
      <c r="V162" s="233"/>
      <c r="W162" s="234"/>
      <c r="X162" s="215" t="str">
        <f t="shared" si="26"/>
        <v/>
      </c>
      <c r="Y162" s="215"/>
      <c r="Z162" s="230"/>
      <c r="AA162" s="230"/>
      <c r="AB162" s="217"/>
      <c r="AC162" s="218"/>
      <c r="AD162" s="218"/>
      <c r="AE162" s="219"/>
    </row>
    <row r="163" spans="1:31" ht="28.5" customHeight="1" x14ac:dyDescent="0.2">
      <c r="A163" s="1">
        <v>77</v>
      </c>
      <c r="B163" s="242"/>
      <c r="C163" s="243"/>
      <c r="D163" s="243"/>
      <c r="E163" s="243"/>
      <c r="F163" s="244"/>
      <c r="G163" s="240"/>
      <c r="H163" s="240"/>
      <c r="I163" s="240"/>
      <c r="J163" s="240"/>
      <c r="K163" s="240"/>
      <c r="L163" s="240"/>
      <c r="M163" s="241"/>
      <c r="N163" s="83" t="str">
        <f t="shared" si="23"/>
        <v/>
      </c>
      <c r="O163" s="84" t="str">
        <f t="shared" si="24"/>
        <v/>
      </c>
      <c r="P163" s="235"/>
      <c r="Q163" s="235"/>
      <c r="R163" s="235"/>
      <c r="S163" s="235"/>
      <c r="T163" s="236"/>
      <c r="U163" s="232" t="str">
        <f t="shared" ca="1" si="25"/>
        <v/>
      </c>
      <c r="V163" s="233"/>
      <c r="W163" s="234"/>
      <c r="X163" s="215" t="str">
        <f t="shared" si="26"/>
        <v/>
      </c>
      <c r="Y163" s="215"/>
      <c r="Z163" s="230"/>
      <c r="AA163" s="230"/>
      <c r="AB163" s="217"/>
      <c r="AC163" s="218"/>
      <c r="AD163" s="218"/>
      <c r="AE163" s="219"/>
    </row>
    <row r="164" spans="1:31" ht="28.5" customHeight="1" x14ac:dyDescent="0.2">
      <c r="A164" s="1">
        <v>78</v>
      </c>
      <c r="B164" s="242"/>
      <c r="C164" s="243"/>
      <c r="D164" s="243"/>
      <c r="E164" s="243"/>
      <c r="F164" s="244"/>
      <c r="G164" s="240"/>
      <c r="H164" s="240"/>
      <c r="I164" s="240"/>
      <c r="J164" s="240"/>
      <c r="K164" s="240"/>
      <c r="L164" s="240"/>
      <c r="M164" s="241"/>
      <c r="N164" s="83" t="str">
        <f t="shared" si="23"/>
        <v/>
      </c>
      <c r="O164" s="84" t="str">
        <f t="shared" si="24"/>
        <v/>
      </c>
      <c r="P164" s="235"/>
      <c r="Q164" s="235"/>
      <c r="R164" s="235"/>
      <c r="S164" s="235"/>
      <c r="T164" s="236"/>
      <c r="U164" s="232" t="str">
        <f t="shared" ca="1" si="25"/>
        <v/>
      </c>
      <c r="V164" s="233"/>
      <c r="W164" s="234"/>
      <c r="X164" s="215" t="str">
        <f t="shared" si="26"/>
        <v/>
      </c>
      <c r="Y164" s="215"/>
      <c r="Z164" s="230"/>
      <c r="AA164" s="230"/>
      <c r="AB164" s="217"/>
      <c r="AC164" s="218"/>
      <c r="AD164" s="218"/>
      <c r="AE164" s="219"/>
    </row>
    <row r="165" spans="1:31" ht="28.5" customHeight="1" x14ac:dyDescent="0.2">
      <c r="A165" s="1">
        <v>79</v>
      </c>
      <c r="B165" s="242"/>
      <c r="C165" s="243"/>
      <c r="D165" s="243"/>
      <c r="E165" s="243"/>
      <c r="F165" s="244"/>
      <c r="G165" s="240"/>
      <c r="H165" s="240"/>
      <c r="I165" s="240"/>
      <c r="J165" s="240"/>
      <c r="K165" s="240"/>
      <c r="L165" s="240"/>
      <c r="M165" s="241"/>
      <c r="N165" s="83" t="str">
        <f t="shared" si="23"/>
        <v/>
      </c>
      <c r="O165" s="84" t="str">
        <f t="shared" si="24"/>
        <v/>
      </c>
      <c r="P165" s="235"/>
      <c r="Q165" s="235"/>
      <c r="R165" s="235"/>
      <c r="S165" s="235"/>
      <c r="T165" s="236"/>
      <c r="U165" s="232" t="str">
        <f t="shared" ca="1" si="25"/>
        <v/>
      </c>
      <c r="V165" s="233"/>
      <c r="W165" s="234"/>
      <c r="X165" s="215" t="str">
        <f t="shared" si="26"/>
        <v/>
      </c>
      <c r="Y165" s="215"/>
      <c r="Z165" s="230"/>
      <c r="AA165" s="230"/>
      <c r="AB165" s="217"/>
      <c r="AC165" s="218"/>
      <c r="AD165" s="218"/>
      <c r="AE165" s="219"/>
    </row>
    <row r="166" spans="1:31" ht="28.5" customHeight="1" x14ac:dyDescent="0.2">
      <c r="A166" s="1">
        <v>80</v>
      </c>
      <c r="B166" s="242"/>
      <c r="C166" s="243"/>
      <c r="D166" s="243"/>
      <c r="E166" s="243"/>
      <c r="F166" s="244"/>
      <c r="G166" s="240"/>
      <c r="H166" s="240"/>
      <c r="I166" s="240"/>
      <c r="J166" s="240"/>
      <c r="K166" s="240"/>
      <c r="L166" s="240"/>
      <c r="M166" s="241"/>
      <c r="N166" s="83" t="str">
        <f t="shared" si="23"/>
        <v/>
      </c>
      <c r="O166" s="84" t="str">
        <f t="shared" si="24"/>
        <v/>
      </c>
      <c r="P166" s="235"/>
      <c r="Q166" s="235"/>
      <c r="R166" s="235"/>
      <c r="S166" s="235"/>
      <c r="T166" s="236"/>
      <c r="U166" s="232" t="str">
        <f t="shared" ca="1" si="25"/>
        <v/>
      </c>
      <c r="V166" s="233"/>
      <c r="W166" s="234"/>
      <c r="X166" s="215" t="str">
        <f t="shared" si="26"/>
        <v/>
      </c>
      <c r="Y166" s="215"/>
      <c r="Z166" s="230"/>
      <c r="AA166" s="230"/>
      <c r="AB166" s="217"/>
      <c r="AC166" s="218"/>
      <c r="AD166" s="218"/>
      <c r="AE166" s="219"/>
    </row>
    <row r="167" spans="1:31" ht="28.5" customHeight="1" x14ac:dyDescent="0.2">
      <c r="A167" s="1">
        <v>81</v>
      </c>
      <c r="B167" s="242"/>
      <c r="C167" s="243"/>
      <c r="D167" s="243"/>
      <c r="E167" s="243"/>
      <c r="F167" s="244"/>
      <c r="G167" s="240"/>
      <c r="H167" s="240"/>
      <c r="I167" s="240"/>
      <c r="J167" s="240"/>
      <c r="K167" s="240"/>
      <c r="L167" s="240"/>
      <c r="M167" s="241"/>
      <c r="N167" s="83" t="str">
        <f t="shared" si="23"/>
        <v/>
      </c>
      <c r="O167" s="84" t="str">
        <f t="shared" si="24"/>
        <v/>
      </c>
      <c r="P167" s="235"/>
      <c r="Q167" s="235"/>
      <c r="R167" s="235"/>
      <c r="S167" s="235"/>
      <c r="T167" s="236"/>
      <c r="U167" s="232" t="str">
        <f t="shared" ca="1" si="25"/>
        <v/>
      </c>
      <c r="V167" s="233"/>
      <c r="W167" s="234"/>
      <c r="X167" s="215" t="str">
        <f t="shared" si="26"/>
        <v/>
      </c>
      <c r="Y167" s="215"/>
      <c r="Z167" s="230"/>
      <c r="AA167" s="230"/>
      <c r="AB167" s="217"/>
      <c r="AC167" s="218"/>
      <c r="AD167" s="218"/>
      <c r="AE167" s="219"/>
    </row>
    <row r="168" spans="1:31" ht="28.5" customHeight="1" x14ac:dyDescent="0.2">
      <c r="A168" s="1">
        <v>82</v>
      </c>
      <c r="B168" s="242"/>
      <c r="C168" s="243"/>
      <c r="D168" s="243"/>
      <c r="E168" s="243"/>
      <c r="F168" s="244"/>
      <c r="G168" s="240"/>
      <c r="H168" s="240"/>
      <c r="I168" s="240"/>
      <c r="J168" s="240"/>
      <c r="K168" s="240"/>
      <c r="L168" s="240"/>
      <c r="M168" s="241"/>
      <c r="N168" s="83" t="str">
        <f t="shared" si="23"/>
        <v/>
      </c>
      <c r="O168" s="84" t="str">
        <f t="shared" si="24"/>
        <v/>
      </c>
      <c r="P168" s="235"/>
      <c r="Q168" s="235"/>
      <c r="R168" s="235"/>
      <c r="S168" s="235"/>
      <c r="T168" s="236"/>
      <c r="U168" s="232" t="str">
        <f t="shared" ca="1" si="25"/>
        <v/>
      </c>
      <c r="V168" s="233"/>
      <c r="W168" s="234"/>
      <c r="X168" s="215" t="str">
        <f t="shared" si="26"/>
        <v/>
      </c>
      <c r="Y168" s="215"/>
      <c r="Z168" s="230"/>
      <c r="AA168" s="230"/>
      <c r="AB168" s="217"/>
      <c r="AC168" s="218"/>
      <c r="AD168" s="218"/>
      <c r="AE168" s="219"/>
    </row>
    <row r="169" spans="1:31" ht="28.5" customHeight="1" x14ac:dyDescent="0.2">
      <c r="A169" s="1">
        <v>83</v>
      </c>
      <c r="B169" s="242"/>
      <c r="C169" s="243"/>
      <c r="D169" s="243"/>
      <c r="E169" s="243"/>
      <c r="F169" s="244"/>
      <c r="G169" s="240"/>
      <c r="H169" s="240"/>
      <c r="I169" s="240"/>
      <c r="J169" s="240"/>
      <c r="K169" s="240"/>
      <c r="L169" s="240"/>
      <c r="M169" s="241"/>
      <c r="N169" s="83" t="str">
        <f t="shared" si="23"/>
        <v/>
      </c>
      <c r="O169" s="84" t="str">
        <f t="shared" si="24"/>
        <v/>
      </c>
      <c r="P169" s="235"/>
      <c r="Q169" s="235"/>
      <c r="R169" s="235"/>
      <c r="S169" s="235"/>
      <c r="T169" s="236"/>
      <c r="U169" s="232" t="str">
        <f t="shared" ca="1" si="25"/>
        <v/>
      </c>
      <c r="V169" s="233"/>
      <c r="W169" s="234"/>
      <c r="X169" s="215" t="str">
        <f t="shared" si="26"/>
        <v/>
      </c>
      <c r="Y169" s="215"/>
      <c r="Z169" s="230"/>
      <c r="AA169" s="230"/>
      <c r="AB169" s="217"/>
      <c r="AC169" s="218"/>
      <c r="AD169" s="218"/>
      <c r="AE169" s="219"/>
    </row>
    <row r="170" spans="1:31" ht="28.5" customHeight="1" x14ac:dyDescent="0.2">
      <c r="A170" s="1">
        <v>84</v>
      </c>
      <c r="B170" s="242"/>
      <c r="C170" s="243"/>
      <c r="D170" s="243"/>
      <c r="E170" s="243"/>
      <c r="F170" s="244"/>
      <c r="G170" s="240"/>
      <c r="H170" s="240"/>
      <c r="I170" s="240"/>
      <c r="J170" s="240"/>
      <c r="K170" s="240"/>
      <c r="L170" s="240"/>
      <c r="M170" s="241"/>
      <c r="N170" s="83" t="str">
        <f t="shared" si="23"/>
        <v/>
      </c>
      <c r="O170" s="84" t="str">
        <f t="shared" si="24"/>
        <v/>
      </c>
      <c r="P170" s="235"/>
      <c r="Q170" s="235"/>
      <c r="R170" s="235"/>
      <c r="S170" s="235"/>
      <c r="T170" s="236"/>
      <c r="U170" s="232" t="str">
        <f t="shared" ca="1" si="25"/>
        <v/>
      </c>
      <c r="V170" s="233"/>
      <c r="W170" s="234"/>
      <c r="X170" s="215" t="str">
        <f t="shared" si="26"/>
        <v/>
      </c>
      <c r="Y170" s="215"/>
      <c r="Z170" s="230"/>
      <c r="AA170" s="230"/>
      <c r="AB170" s="217"/>
      <c r="AC170" s="218"/>
      <c r="AD170" s="218"/>
      <c r="AE170" s="219"/>
    </row>
    <row r="171" spans="1:31" ht="28.5" customHeight="1" x14ac:dyDescent="0.2">
      <c r="A171" s="1">
        <v>85</v>
      </c>
      <c r="B171" s="242"/>
      <c r="C171" s="243"/>
      <c r="D171" s="243"/>
      <c r="E171" s="243"/>
      <c r="F171" s="244"/>
      <c r="G171" s="240"/>
      <c r="H171" s="240"/>
      <c r="I171" s="240"/>
      <c r="J171" s="240"/>
      <c r="K171" s="240"/>
      <c r="L171" s="240"/>
      <c r="M171" s="241"/>
      <c r="N171" s="83" t="str">
        <f t="shared" si="23"/>
        <v/>
      </c>
      <c r="O171" s="84" t="str">
        <f t="shared" si="24"/>
        <v/>
      </c>
      <c r="P171" s="235"/>
      <c r="Q171" s="235"/>
      <c r="R171" s="235"/>
      <c r="S171" s="235"/>
      <c r="T171" s="236"/>
      <c r="U171" s="232" t="str">
        <f t="shared" ca="1" si="25"/>
        <v/>
      </c>
      <c r="V171" s="233"/>
      <c r="W171" s="234"/>
      <c r="X171" s="215" t="str">
        <f t="shared" si="26"/>
        <v/>
      </c>
      <c r="Y171" s="215"/>
      <c r="Z171" s="230"/>
      <c r="AA171" s="230"/>
      <c r="AB171" s="217"/>
      <c r="AC171" s="218"/>
      <c r="AD171" s="218"/>
      <c r="AE171" s="219"/>
    </row>
    <row r="172" spans="1:31" ht="28.5" customHeight="1" x14ac:dyDescent="0.2">
      <c r="A172" s="1">
        <v>86</v>
      </c>
      <c r="B172" s="242"/>
      <c r="C172" s="243"/>
      <c r="D172" s="243"/>
      <c r="E172" s="243"/>
      <c r="F172" s="244"/>
      <c r="G172" s="240"/>
      <c r="H172" s="240"/>
      <c r="I172" s="240"/>
      <c r="J172" s="240"/>
      <c r="K172" s="240"/>
      <c r="L172" s="240"/>
      <c r="M172" s="241"/>
      <c r="N172" s="83" t="str">
        <f t="shared" si="23"/>
        <v/>
      </c>
      <c r="O172" s="84" t="str">
        <f t="shared" si="24"/>
        <v/>
      </c>
      <c r="P172" s="235"/>
      <c r="Q172" s="235"/>
      <c r="R172" s="235"/>
      <c r="S172" s="235"/>
      <c r="T172" s="236"/>
      <c r="U172" s="232" t="str">
        <f t="shared" ca="1" si="25"/>
        <v/>
      </c>
      <c r="V172" s="233"/>
      <c r="W172" s="234"/>
      <c r="X172" s="215" t="str">
        <f t="shared" si="26"/>
        <v/>
      </c>
      <c r="Y172" s="215"/>
      <c r="Z172" s="230"/>
      <c r="AA172" s="230"/>
      <c r="AB172" s="217"/>
      <c r="AC172" s="218"/>
      <c r="AD172" s="218"/>
      <c r="AE172" s="219"/>
    </row>
    <row r="173" spans="1:31" ht="28.5" customHeight="1" x14ac:dyDescent="0.2">
      <c r="A173" s="1">
        <v>87</v>
      </c>
      <c r="B173" s="242"/>
      <c r="C173" s="243"/>
      <c r="D173" s="243"/>
      <c r="E173" s="243"/>
      <c r="F173" s="244"/>
      <c r="G173" s="240"/>
      <c r="H173" s="240"/>
      <c r="I173" s="240"/>
      <c r="J173" s="240"/>
      <c r="K173" s="240"/>
      <c r="L173" s="240"/>
      <c r="M173" s="241"/>
      <c r="N173" s="83" t="str">
        <f t="shared" si="23"/>
        <v/>
      </c>
      <c r="O173" s="84" t="str">
        <f t="shared" si="24"/>
        <v/>
      </c>
      <c r="P173" s="235"/>
      <c r="Q173" s="235"/>
      <c r="R173" s="235"/>
      <c r="S173" s="235"/>
      <c r="T173" s="236"/>
      <c r="U173" s="232" t="str">
        <f t="shared" ca="1" si="25"/>
        <v/>
      </c>
      <c r="V173" s="233"/>
      <c r="W173" s="234"/>
      <c r="X173" s="215" t="str">
        <f t="shared" si="26"/>
        <v/>
      </c>
      <c r="Y173" s="215"/>
      <c r="Z173" s="230"/>
      <c r="AA173" s="230"/>
      <c r="AB173" s="217"/>
      <c r="AC173" s="218"/>
      <c r="AD173" s="218"/>
      <c r="AE173" s="219"/>
    </row>
    <row r="174" spans="1:31" ht="28.5" customHeight="1" x14ac:dyDescent="0.2">
      <c r="A174" s="1">
        <v>88</v>
      </c>
      <c r="B174" s="242"/>
      <c r="C174" s="243"/>
      <c r="D174" s="243"/>
      <c r="E174" s="243"/>
      <c r="F174" s="244"/>
      <c r="G174" s="240"/>
      <c r="H174" s="240"/>
      <c r="I174" s="240"/>
      <c r="J174" s="240"/>
      <c r="K174" s="240"/>
      <c r="L174" s="240"/>
      <c r="M174" s="241"/>
      <c r="N174" s="83" t="str">
        <f t="shared" si="23"/>
        <v/>
      </c>
      <c r="O174" s="84" t="str">
        <f t="shared" si="24"/>
        <v/>
      </c>
      <c r="P174" s="235"/>
      <c r="Q174" s="235"/>
      <c r="R174" s="235"/>
      <c r="S174" s="235"/>
      <c r="T174" s="236"/>
      <c r="U174" s="232" t="str">
        <f t="shared" ca="1" si="25"/>
        <v/>
      </c>
      <c r="V174" s="233"/>
      <c r="W174" s="234"/>
      <c r="X174" s="215" t="str">
        <f t="shared" si="26"/>
        <v/>
      </c>
      <c r="Y174" s="215"/>
      <c r="Z174" s="230"/>
      <c r="AA174" s="230"/>
      <c r="AB174" s="217"/>
      <c r="AC174" s="218"/>
      <c r="AD174" s="218"/>
      <c r="AE174" s="219"/>
    </row>
    <row r="175" spans="1:31" ht="28.5" customHeight="1" x14ac:dyDescent="0.2">
      <c r="A175" s="1">
        <v>89</v>
      </c>
      <c r="B175" s="242"/>
      <c r="C175" s="243"/>
      <c r="D175" s="243"/>
      <c r="E175" s="243"/>
      <c r="F175" s="244"/>
      <c r="G175" s="240"/>
      <c r="H175" s="240"/>
      <c r="I175" s="240"/>
      <c r="J175" s="240"/>
      <c r="K175" s="240"/>
      <c r="L175" s="240"/>
      <c r="M175" s="241"/>
      <c r="N175" s="83" t="str">
        <f t="shared" si="23"/>
        <v/>
      </c>
      <c r="O175" s="84" t="str">
        <f t="shared" si="24"/>
        <v/>
      </c>
      <c r="P175" s="235"/>
      <c r="Q175" s="235"/>
      <c r="R175" s="235"/>
      <c r="S175" s="235"/>
      <c r="T175" s="236"/>
      <c r="U175" s="232" t="str">
        <f t="shared" ca="1" si="25"/>
        <v/>
      </c>
      <c r="V175" s="233"/>
      <c r="W175" s="234"/>
      <c r="X175" s="215" t="str">
        <f t="shared" si="26"/>
        <v/>
      </c>
      <c r="Y175" s="215"/>
      <c r="Z175" s="230"/>
      <c r="AA175" s="230"/>
      <c r="AB175" s="217"/>
      <c r="AC175" s="218"/>
      <c r="AD175" s="218"/>
      <c r="AE175" s="219"/>
    </row>
    <row r="176" spans="1:31" ht="28.5" customHeight="1" x14ac:dyDescent="0.2">
      <c r="A176" s="1">
        <v>90</v>
      </c>
      <c r="B176" s="242"/>
      <c r="C176" s="243"/>
      <c r="D176" s="243"/>
      <c r="E176" s="243"/>
      <c r="F176" s="244"/>
      <c r="G176" s="242"/>
      <c r="H176" s="243"/>
      <c r="I176" s="243"/>
      <c r="J176" s="243"/>
      <c r="K176" s="243"/>
      <c r="L176" s="243"/>
      <c r="M176" s="244"/>
      <c r="N176" s="83" t="str">
        <f t="shared" si="23"/>
        <v/>
      </c>
      <c r="O176" s="84" t="str">
        <f t="shared" si="24"/>
        <v/>
      </c>
      <c r="P176" s="237"/>
      <c r="Q176" s="238"/>
      <c r="R176" s="238"/>
      <c r="S176" s="238"/>
      <c r="T176" s="239"/>
      <c r="U176" s="232" t="str">
        <f t="shared" ca="1" si="25"/>
        <v/>
      </c>
      <c r="V176" s="233"/>
      <c r="W176" s="234"/>
      <c r="X176" s="215" t="str">
        <f t="shared" si="26"/>
        <v/>
      </c>
      <c r="Y176" s="215"/>
      <c r="Z176" s="230"/>
      <c r="AA176" s="230"/>
      <c r="AB176" s="217"/>
      <c r="AC176" s="218"/>
      <c r="AD176" s="218"/>
      <c r="AE176" s="219"/>
    </row>
    <row r="177" spans="1:11" ht="28.5" customHeight="1" x14ac:dyDescent="0.2">
      <c r="A177"/>
      <c r="B177" t="s">
        <v>5</v>
      </c>
      <c r="C177"/>
      <c r="D177"/>
      <c r="E177"/>
      <c r="F177"/>
      <c r="G177"/>
      <c r="H177"/>
      <c r="I177"/>
      <c r="J177"/>
      <c r="K177"/>
    </row>
  </sheetData>
  <sheetProtection algorithmName="SHA-512" hashValue="wybsJmWF9RIR0xIr9akko5WXjPzxUUEWwc/phGdft62MBm81lGTnfg34tWL9o8KSkv0cv/tPzaQxLoMzTmaN6Q==" saltValue="JY4gbhBxg7uQQPsEB4Qizw==" spinCount="100000" sheet="1" selectLockedCells="1"/>
  <mergeCells count="957">
    <mergeCell ref="Z64:AC64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L61:M61"/>
    <mergeCell ref="L62:M62"/>
    <mergeCell ref="P56:R56"/>
    <mergeCell ref="P57:R57"/>
    <mergeCell ref="P58:R58"/>
    <mergeCell ref="P59:R59"/>
    <mergeCell ref="P60:R60"/>
    <mergeCell ref="P62:R62"/>
    <mergeCell ref="P61:R61"/>
    <mergeCell ref="AI91:AK91"/>
    <mergeCell ref="AI77:AJ77"/>
    <mergeCell ref="AK77:AN77"/>
    <mergeCell ref="AJ78:AK78"/>
    <mergeCell ref="AJ79:AK79"/>
    <mergeCell ref="AJ80:AK80"/>
    <mergeCell ref="AJ81:AK81"/>
    <mergeCell ref="AJ82:AK82"/>
    <mergeCell ref="AJ83:AK83"/>
    <mergeCell ref="AJ84:AK84"/>
    <mergeCell ref="AJ85:AK85"/>
    <mergeCell ref="AJ86:AK86"/>
    <mergeCell ref="AJ87:AK87"/>
    <mergeCell ref="AJ88:AK88"/>
    <mergeCell ref="AJ89:AK89"/>
    <mergeCell ref="AJ90:AK90"/>
    <mergeCell ref="L60:M60"/>
    <mergeCell ref="P48:R48"/>
    <mergeCell ref="P49:R49"/>
    <mergeCell ref="P50:R50"/>
    <mergeCell ref="P51:R51"/>
    <mergeCell ref="Z61:AC61"/>
    <mergeCell ref="Z62:AC62"/>
    <mergeCell ref="Z63:AC63"/>
    <mergeCell ref="Z53:AC53"/>
    <mergeCell ref="Z54:AC54"/>
    <mergeCell ref="Z55:AC55"/>
    <mergeCell ref="Z56:AC56"/>
    <mergeCell ref="Z57:AC57"/>
    <mergeCell ref="P63:R63"/>
    <mergeCell ref="Z49:AC49"/>
    <mergeCell ref="Z50:AC50"/>
    <mergeCell ref="Z59:AC59"/>
    <mergeCell ref="Z60:AC60"/>
    <mergeCell ref="Z51:AC51"/>
    <mergeCell ref="Z52:AC52"/>
    <mergeCell ref="S57:Y57"/>
    <mergeCell ref="S58:Y58"/>
    <mergeCell ref="S59:Y59"/>
    <mergeCell ref="S60:Y60"/>
    <mergeCell ref="AD59:AE59"/>
    <mergeCell ref="AD60:AE60"/>
    <mergeCell ref="AD61:AE61"/>
    <mergeCell ref="AD62:AE62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L56:M56"/>
    <mergeCell ref="L57:M57"/>
    <mergeCell ref="L58:M58"/>
    <mergeCell ref="L59:M59"/>
    <mergeCell ref="B2:AE2"/>
    <mergeCell ref="B5:E8"/>
    <mergeCell ref="B4:E4"/>
    <mergeCell ref="F4:G4"/>
    <mergeCell ref="H4:U4"/>
    <mergeCell ref="F8:H8"/>
    <mergeCell ref="AD4:AE4"/>
    <mergeCell ref="W4:Y4"/>
    <mergeCell ref="U6:W6"/>
    <mergeCell ref="F6:H7"/>
    <mergeCell ref="B3:AE3"/>
    <mergeCell ref="F5:H5"/>
    <mergeCell ref="X6:AE6"/>
    <mergeCell ref="X7:AE7"/>
    <mergeCell ref="U7:W7"/>
    <mergeCell ref="I6:T7"/>
    <mergeCell ref="O5:AE5"/>
    <mergeCell ref="V8:W8"/>
    <mergeCell ref="I8:J8"/>
    <mergeCell ref="T8:U8"/>
    <mergeCell ref="J5:M5"/>
    <mergeCell ref="R32:T32"/>
    <mergeCell ref="F16:H16"/>
    <mergeCell ref="R28:U29"/>
    <mergeCell ref="B28:C29"/>
    <mergeCell ref="B32:C32"/>
    <mergeCell ref="B30:C30"/>
    <mergeCell ref="B31:C31"/>
    <mergeCell ref="D31:F31"/>
    <mergeCell ref="H31:J31"/>
    <mergeCell ref="D32:F32"/>
    <mergeCell ref="H32:J32"/>
    <mergeCell ref="R31:T31"/>
    <mergeCell ref="D30:F30"/>
    <mergeCell ref="H30:J30"/>
    <mergeCell ref="R30:T30"/>
    <mergeCell ref="I16:J16"/>
    <mergeCell ref="B20:F20"/>
    <mergeCell ref="B21:C21"/>
    <mergeCell ref="B22:C22"/>
    <mergeCell ref="B23:C23"/>
    <mergeCell ref="K16:M16"/>
    <mergeCell ref="B24:C24"/>
    <mergeCell ref="J21:K21"/>
    <mergeCell ref="H21:I21"/>
    <mergeCell ref="F9:H9"/>
    <mergeCell ref="F10:H11"/>
    <mergeCell ref="I12:J12"/>
    <mergeCell ref="U14:W15"/>
    <mergeCell ref="I14:T15"/>
    <mergeCell ref="V12:W12"/>
    <mergeCell ref="P16:S16"/>
    <mergeCell ref="F12:H12"/>
    <mergeCell ref="B13:E14"/>
    <mergeCell ref="U10:W10"/>
    <mergeCell ref="T12:U12"/>
    <mergeCell ref="J9:M9"/>
    <mergeCell ref="K12:M12"/>
    <mergeCell ref="V16:W16"/>
    <mergeCell ref="U11:W11"/>
    <mergeCell ref="I10:T11"/>
    <mergeCell ref="F13:H13"/>
    <mergeCell ref="B15:E16"/>
    <mergeCell ref="F14:H15"/>
    <mergeCell ref="T16:U16"/>
    <mergeCell ref="P12:S12"/>
    <mergeCell ref="J13:M13"/>
    <mergeCell ref="B9:E12"/>
    <mergeCell ref="F64:J64"/>
    <mergeCell ref="F65:J65"/>
    <mergeCell ref="D28:G28"/>
    <mergeCell ref="D29:G29"/>
    <mergeCell ref="H28:K28"/>
    <mergeCell ref="H29:K29"/>
    <mergeCell ref="B61:E61"/>
    <mergeCell ref="B62:E62"/>
    <mergeCell ref="B63:E63"/>
    <mergeCell ref="B64:E64"/>
    <mergeCell ref="F45:J45"/>
    <mergeCell ref="F60:J60"/>
    <mergeCell ref="F61:J61"/>
    <mergeCell ref="F62:J62"/>
    <mergeCell ref="AH4:AH5"/>
    <mergeCell ref="AH14:AH15"/>
    <mergeCell ref="AH12:AH13"/>
    <mergeCell ref="AH10:AH11"/>
    <mergeCell ref="AH18:AH19"/>
    <mergeCell ref="AH16:AH17"/>
    <mergeCell ref="AH6:AH7"/>
    <mergeCell ref="AH8:AH9"/>
    <mergeCell ref="X14:AE15"/>
    <mergeCell ref="X11:AE11"/>
    <mergeCell ref="X10:AE10"/>
    <mergeCell ref="X16:AA16"/>
    <mergeCell ref="AH27:AH28"/>
    <mergeCell ref="AD65:AE65"/>
    <mergeCell ref="Z58:AC58"/>
    <mergeCell ref="Z47:AC47"/>
    <mergeCell ref="Z48:AC48"/>
    <mergeCell ref="Z45:AC45"/>
    <mergeCell ref="AD63:AE63"/>
    <mergeCell ref="AD64:AE64"/>
    <mergeCell ref="Z65:AC65"/>
    <mergeCell ref="Z46:AC46"/>
    <mergeCell ref="AD45:AE45"/>
    <mergeCell ref="AD46:AE46"/>
    <mergeCell ref="AD47:AE47"/>
    <mergeCell ref="AD48:AE48"/>
    <mergeCell ref="AD49:AE49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D58:AE58"/>
    <mergeCell ref="P79:T79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S65:Y65"/>
    <mergeCell ref="P46:R46"/>
    <mergeCell ref="P47:R47"/>
    <mergeCell ref="L63:M63"/>
    <mergeCell ref="L64:M64"/>
    <mergeCell ref="L65:M65"/>
    <mergeCell ref="P78:T78"/>
    <mergeCell ref="S63:Y63"/>
    <mergeCell ref="S64:Y64"/>
    <mergeCell ref="P52:R52"/>
    <mergeCell ref="P53:R53"/>
    <mergeCell ref="P54:R54"/>
    <mergeCell ref="P55:R55"/>
    <mergeCell ref="B78:F78"/>
    <mergeCell ref="G78:M78"/>
    <mergeCell ref="U78:W78"/>
    <mergeCell ref="K8:M8"/>
    <mergeCell ref="P8:S8"/>
    <mergeCell ref="L30:P30"/>
    <mergeCell ref="L28:Q29"/>
    <mergeCell ref="L45:M45"/>
    <mergeCell ref="P45:R45"/>
    <mergeCell ref="S45:Y45"/>
    <mergeCell ref="L21:Q21"/>
    <mergeCell ref="L31:P31"/>
    <mergeCell ref="L32:P32"/>
    <mergeCell ref="L22:P22"/>
    <mergeCell ref="L23:P23"/>
    <mergeCell ref="L24:P24"/>
    <mergeCell ref="O9:AE9"/>
    <mergeCell ref="O13:AE13"/>
    <mergeCell ref="AB16:AE16"/>
    <mergeCell ref="S61:Y61"/>
    <mergeCell ref="S62:Y62"/>
    <mergeCell ref="B65:E65"/>
    <mergeCell ref="F63:J63"/>
    <mergeCell ref="P64:R64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G79:M79"/>
    <mergeCell ref="G80:M80"/>
    <mergeCell ref="G81:M81"/>
    <mergeCell ref="G82:M82"/>
    <mergeCell ref="G83:M83"/>
    <mergeCell ref="G84:M84"/>
    <mergeCell ref="G85:M85"/>
    <mergeCell ref="G86:M86"/>
    <mergeCell ref="G87:M87"/>
    <mergeCell ref="G88:M88"/>
    <mergeCell ref="G89:M89"/>
    <mergeCell ref="G90:M90"/>
    <mergeCell ref="G91:M91"/>
    <mergeCell ref="G92:M92"/>
    <mergeCell ref="G93:M93"/>
    <mergeCell ref="G94:M94"/>
    <mergeCell ref="G95:M95"/>
    <mergeCell ref="G96:M96"/>
    <mergeCell ref="G97:M97"/>
    <mergeCell ref="G98:M98"/>
    <mergeCell ref="G99:M99"/>
    <mergeCell ref="G100:M100"/>
    <mergeCell ref="G101:M101"/>
    <mergeCell ref="G102:M102"/>
    <mergeCell ref="G103:M103"/>
    <mergeCell ref="G104:M104"/>
    <mergeCell ref="G105:M105"/>
    <mergeCell ref="G106:M106"/>
    <mergeCell ref="G107:M107"/>
    <mergeCell ref="G108:M108"/>
    <mergeCell ref="P90:T90"/>
    <mergeCell ref="P91:T91"/>
    <mergeCell ref="P92:T92"/>
    <mergeCell ref="P93:T93"/>
    <mergeCell ref="P94:T94"/>
    <mergeCell ref="P95:T95"/>
    <mergeCell ref="P96:T96"/>
    <mergeCell ref="P97:T97"/>
    <mergeCell ref="P81:T81"/>
    <mergeCell ref="P82:T82"/>
    <mergeCell ref="P83:T83"/>
    <mergeCell ref="P84:T84"/>
    <mergeCell ref="P85:T85"/>
    <mergeCell ref="P86:T86"/>
    <mergeCell ref="P87:T87"/>
    <mergeCell ref="P88:T88"/>
    <mergeCell ref="P108:T108"/>
    <mergeCell ref="U79:W79"/>
    <mergeCell ref="P98:T98"/>
    <mergeCell ref="P99:T99"/>
    <mergeCell ref="P100:T100"/>
    <mergeCell ref="P101:T101"/>
    <mergeCell ref="X84:Y84"/>
    <mergeCell ref="Z84:AA84"/>
    <mergeCell ref="AB84:AE84"/>
    <mergeCell ref="X85:Y85"/>
    <mergeCell ref="Z85:AA85"/>
    <mergeCell ref="AB85:AE85"/>
    <mergeCell ref="X86:Y86"/>
    <mergeCell ref="Z86:AA86"/>
    <mergeCell ref="AB86:AE86"/>
    <mergeCell ref="X87:Y87"/>
    <mergeCell ref="Z87:AA87"/>
    <mergeCell ref="AB87:AE87"/>
    <mergeCell ref="P102:T102"/>
    <mergeCell ref="P103:T103"/>
    <mergeCell ref="P104:T104"/>
    <mergeCell ref="P105:T105"/>
    <mergeCell ref="P106:T106"/>
    <mergeCell ref="P89:T89"/>
    <mergeCell ref="U98:W98"/>
    <mergeCell ref="U99:W99"/>
    <mergeCell ref="U100:W100"/>
    <mergeCell ref="U101:W101"/>
    <mergeCell ref="U102:W102"/>
    <mergeCell ref="X100:Y100"/>
    <mergeCell ref="X101:Y101"/>
    <mergeCell ref="X102:Y102"/>
    <mergeCell ref="P107:T107"/>
    <mergeCell ref="X106:Y106"/>
    <mergeCell ref="U106:W106"/>
    <mergeCell ref="U107:W107"/>
    <mergeCell ref="U89:W89"/>
    <mergeCell ref="U90:W90"/>
    <mergeCell ref="U91:W91"/>
    <mergeCell ref="U92:W92"/>
    <mergeCell ref="U93:W93"/>
    <mergeCell ref="U94:W94"/>
    <mergeCell ref="U95:W95"/>
    <mergeCell ref="U96:W96"/>
    <mergeCell ref="U97:W97"/>
    <mergeCell ref="U80:W80"/>
    <mergeCell ref="U81:W81"/>
    <mergeCell ref="U82:W82"/>
    <mergeCell ref="U83:W83"/>
    <mergeCell ref="U84:W84"/>
    <mergeCell ref="U85:W85"/>
    <mergeCell ref="U86:W86"/>
    <mergeCell ref="U87:W87"/>
    <mergeCell ref="U88:W88"/>
    <mergeCell ref="U108:W108"/>
    <mergeCell ref="AB113:AE113"/>
    <mergeCell ref="X103:Y103"/>
    <mergeCell ref="Z103:AA103"/>
    <mergeCell ref="AB103:AE103"/>
    <mergeCell ref="X104:Y104"/>
    <mergeCell ref="Z104:AA104"/>
    <mergeCell ref="AB104:AE104"/>
    <mergeCell ref="X105:Y105"/>
    <mergeCell ref="Z105:AA105"/>
    <mergeCell ref="AB105:AE105"/>
    <mergeCell ref="Z106:AA106"/>
    <mergeCell ref="AB106:AE106"/>
    <mergeCell ref="X107:Y107"/>
    <mergeCell ref="Z107:AA107"/>
    <mergeCell ref="AB107:AE107"/>
    <mergeCell ref="X108:Y108"/>
    <mergeCell ref="Z108:AA108"/>
    <mergeCell ref="AB108:AE108"/>
    <mergeCell ref="Z100:AA100"/>
    <mergeCell ref="AB100:AE100"/>
    <mergeCell ref="Z101:AA101"/>
    <mergeCell ref="AB101:AE101"/>
    <mergeCell ref="Z102:AA102"/>
    <mergeCell ref="AB102:AE102"/>
    <mergeCell ref="U103:W103"/>
    <mergeCell ref="U104:W104"/>
    <mergeCell ref="U105:W105"/>
    <mergeCell ref="B112:F112"/>
    <mergeCell ref="G112:M112"/>
    <mergeCell ref="P112:T112"/>
    <mergeCell ref="U112:W112"/>
    <mergeCell ref="B113:F113"/>
    <mergeCell ref="G113:M113"/>
    <mergeCell ref="U113:W113"/>
    <mergeCell ref="X112:Y112"/>
    <mergeCell ref="Z112:AA112"/>
    <mergeCell ref="Z113:AA113"/>
    <mergeCell ref="X113:Y113"/>
    <mergeCell ref="B132:F132"/>
    <mergeCell ref="B133:F133"/>
    <mergeCell ref="B134:F134"/>
    <mergeCell ref="B135:F135"/>
    <mergeCell ref="B136:F136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G136:M136"/>
    <mergeCell ref="B137:F137"/>
    <mergeCell ref="B138:F138"/>
    <mergeCell ref="B139:F139"/>
    <mergeCell ref="G114:M114"/>
    <mergeCell ref="G115:M115"/>
    <mergeCell ref="G116:M116"/>
    <mergeCell ref="G117:M117"/>
    <mergeCell ref="G118:M118"/>
    <mergeCell ref="G119:M119"/>
    <mergeCell ref="G120:M120"/>
    <mergeCell ref="G121:M121"/>
    <mergeCell ref="G135:M135"/>
    <mergeCell ref="G122:M122"/>
    <mergeCell ref="G123:M123"/>
    <mergeCell ref="G124:M124"/>
    <mergeCell ref="G125:M125"/>
    <mergeCell ref="G126:M126"/>
    <mergeCell ref="G127:M127"/>
    <mergeCell ref="G128:M128"/>
    <mergeCell ref="G129:M129"/>
    <mergeCell ref="G130:M130"/>
    <mergeCell ref="G131:M131"/>
    <mergeCell ref="G132:M132"/>
    <mergeCell ref="G133:M133"/>
    <mergeCell ref="G134:M134"/>
    <mergeCell ref="G137:M137"/>
    <mergeCell ref="G138:M138"/>
    <mergeCell ref="G139:M139"/>
    <mergeCell ref="G140:M140"/>
    <mergeCell ref="G141:M141"/>
    <mergeCell ref="G142:M142"/>
    <mergeCell ref="P113:T113"/>
    <mergeCell ref="P114:T114"/>
    <mergeCell ref="P115:T115"/>
    <mergeCell ref="P116:T116"/>
    <mergeCell ref="P117:T117"/>
    <mergeCell ref="P118:T118"/>
    <mergeCell ref="P119:T119"/>
    <mergeCell ref="P120:T120"/>
    <mergeCell ref="P121:T121"/>
    <mergeCell ref="P122:T122"/>
    <mergeCell ref="P123:T123"/>
    <mergeCell ref="P124:T124"/>
    <mergeCell ref="P125:T125"/>
    <mergeCell ref="P126:T126"/>
    <mergeCell ref="P127:T127"/>
    <mergeCell ref="P128:T128"/>
    <mergeCell ref="P129:T129"/>
    <mergeCell ref="P130:T130"/>
    <mergeCell ref="P137:T137"/>
    <mergeCell ref="U122:W122"/>
    <mergeCell ref="U123:W123"/>
    <mergeCell ref="U124:W124"/>
    <mergeCell ref="U125:W125"/>
    <mergeCell ref="U126:W126"/>
    <mergeCell ref="U127:W127"/>
    <mergeCell ref="U128:W128"/>
    <mergeCell ref="U129:W129"/>
    <mergeCell ref="U130:W130"/>
    <mergeCell ref="P142:T142"/>
    <mergeCell ref="U132:W132"/>
    <mergeCell ref="U133:W133"/>
    <mergeCell ref="U134:W134"/>
    <mergeCell ref="U135:W135"/>
    <mergeCell ref="U136:W136"/>
    <mergeCell ref="U131:W131"/>
    <mergeCell ref="P131:T131"/>
    <mergeCell ref="P132:T132"/>
    <mergeCell ref="P133:T133"/>
    <mergeCell ref="P134:T134"/>
    <mergeCell ref="P135:T135"/>
    <mergeCell ref="P136:T136"/>
    <mergeCell ref="U137:W137"/>
    <mergeCell ref="U114:W114"/>
    <mergeCell ref="U115:W115"/>
    <mergeCell ref="U116:W116"/>
    <mergeCell ref="U117:W117"/>
    <mergeCell ref="U118:W118"/>
    <mergeCell ref="U119:W119"/>
    <mergeCell ref="U120:W120"/>
    <mergeCell ref="U121:W121"/>
    <mergeCell ref="B146:F146"/>
    <mergeCell ref="G146:M146"/>
    <mergeCell ref="P146:T146"/>
    <mergeCell ref="U146:W146"/>
    <mergeCell ref="U141:W141"/>
    <mergeCell ref="U142:W142"/>
    <mergeCell ref="B141:F141"/>
    <mergeCell ref="B142:F142"/>
    <mergeCell ref="U138:W138"/>
    <mergeCell ref="U139:W139"/>
    <mergeCell ref="U140:W140"/>
    <mergeCell ref="P138:T138"/>
    <mergeCell ref="P139:T139"/>
    <mergeCell ref="P140:T140"/>
    <mergeCell ref="B140:F140"/>
    <mergeCell ref="P141:T141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G147:M147"/>
    <mergeCell ref="G148:M148"/>
    <mergeCell ref="G149:M149"/>
    <mergeCell ref="G150:M150"/>
    <mergeCell ref="G151:M151"/>
    <mergeCell ref="G152:M152"/>
    <mergeCell ref="G153:M153"/>
    <mergeCell ref="G154:M154"/>
    <mergeCell ref="G155:M155"/>
    <mergeCell ref="G156:M156"/>
    <mergeCell ref="G157:M157"/>
    <mergeCell ref="G158:M158"/>
    <mergeCell ref="G159:M159"/>
    <mergeCell ref="G160:M160"/>
    <mergeCell ref="G161:M161"/>
    <mergeCell ref="G162:M162"/>
    <mergeCell ref="G163:M163"/>
    <mergeCell ref="G164:M164"/>
    <mergeCell ref="G165:M165"/>
    <mergeCell ref="G166:M166"/>
    <mergeCell ref="G167:M167"/>
    <mergeCell ref="G168:M168"/>
    <mergeCell ref="G169:M169"/>
    <mergeCell ref="G170:M170"/>
    <mergeCell ref="G171:M171"/>
    <mergeCell ref="G172:M172"/>
    <mergeCell ref="G173:M173"/>
    <mergeCell ref="G174:M174"/>
    <mergeCell ref="G175:M175"/>
    <mergeCell ref="G176:M176"/>
    <mergeCell ref="P147:T147"/>
    <mergeCell ref="P148:T148"/>
    <mergeCell ref="P149:T149"/>
    <mergeCell ref="P150:T150"/>
    <mergeCell ref="P151:T151"/>
    <mergeCell ref="P152:T152"/>
    <mergeCell ref="P153:T153"/>
    <mergeCell ref="P154:T154"/>
    <mergeCell ref="P155:T155"/>
    <mergeCell ref="P169:T169"/>
    <mergeCell ref="P170:T170"/>
    <mergeCell ref="P171:T171"/>
    <mergeCell ref="P172:T172"/>
    <mergeCell ref="P173:T173"/>
    <mergeCell ref="P156:T156"/>
    <mergeCell ref="P157:T157"/>
    <mergeCell ref="P158:T158"/>
    <mergeCell ref="P159:T159"/>
    <mergeCell ref="P160:T160"/>
    <mergeCell ref="P161:T161"/>
    <mergeCell ref="P162:T162"/>
    <mergeCell ref="P163:T163"/>
    <mergeCell ref="P164:T164"/>
    <mergeCell ref="U163:W163"/>
    <mergeCell ref="U164:W164"/>
    <mergeCell ref="U165:W165"/>
    <mergeCell ref="U166:W166"/>
    <mergeCell ref="U167:W167"/>
    <mergeCell ref="P165:T165"/>
    <mergeCell ref="P166:T166"/>
    <mergeCell ref="P167:T167"/>
    <mergeCell ref="P168:T168"/>
    <mergeCell ref="U168:W168"/>
    <mergeCell ref="AB174:AE174"/>
    <mergeCell ref="X175:Y175"/>
    <mergeCell ref="Z175:AA175"/>
    <mergeCell ref="AB175:AE175"/>
    <mergeCell ref="U176:W176"/>
    <mergeCell ref="P174:T174"/>
    <mergeCell ref="P175:T175"/>
    <mergeCell ref="P176:T176"/>
    <mergeCell ref="U147:W147"/>
    <mergeCell ref="U148:W148"/>
    <mergeCell ref="U149:W149"/>
    <mergeCell ref="U150:W150"/>
    <mergeCell ref="U151:W151"/>
    <mergeCell ref="U152:W152"/>
    <mergeCell ref="U153:W153"/>
    <mergeCell ref="U154:W154"/>
    <mergeCell ref="U155:W155"/>
    <mergeCell ref="U156:W156"/>
    <mergeCell ref="U157:W157"/>
    <mergeCell ref="U158:W158"/>
    <mergeCell ref="U159:W159"/>
    <mergeCell ref="U160:W160"/>
    <mergeCell ref="U161:W161"/>
    <mergeCell ref="U162:W162"/>
    <mergeCell ref="U169:W169"/>
    <mergeCell ref="U170:W170"/>
    <mergeCell ref="U171:W171"/>
    <mergeCell ref="U172:W172"/>
    <mergeCell ref="U173:W173"/>
    <mergeCell ref="U174:W174"/>
    <mergeCell ref="U175:W175"/>
    <mergeCell ref="Z171:AA171"/>
    <mergeCell ref="Z172:AA172"/>
    <mergeCell ref="Z173:AA173"/>
    <mergeCell ref="X174:Y174"/>
    <mergeCell ref="Z174:AA174"/>
    <mergeCell ref="X167:Y167"/>
    <mergeCell ref="Z167:AA167"/>
    <mergeCell ref="X171:Y171"/>
    <mergeCell ref="X172:Y172"/>
    <mergeCell ref="X173:Y173"/>
    <mergeCell ref="AB167:AE167"/>
    <mergeCell ref="X168:Y168"/>
    <mergeCell ref="Z168:AA168"/>
    <mergeCell ref="AB168:AE168"/>
    <mergeCell ref="X169:Y169"/>
    <mergeCell ref="Z169:AA169"/>
    <mergeCell ref="AB169:AE169"/>
    <mergeCell ref="X170:Y170"/>
    <mergeCell ref="Z170:AA170"/>
    <mergeCell ref="AB170:AE170"/>
    <mergeCell ref="AB171:AE171"/>
    <mergeCell ref="AB172:AE172"/>
    <mergeCell ref="AB173:AE173"/>
    <mergeCell ref="S48:Y48"/>
    <mergeCell ref="S49:Y49"/>
    <mergeCell ref="S50:Y50"/>
    <mergeCell ref="S51:Y51"/>
    <mergeCell ref="S52:Y52"/>
    <mergeCell ref="S53:Y53"/>
    <mergeCell ref="S54:Y54"/>
    <mergeCell ref="S55:Y55"/>
    <mergeCell ref="S56:Y56"/>
    <mergeCell ref="X81:Y81"/>
    <mergeCell ref="Z81:AA81"/>
    <mergeCell ref="AB81:AE81"/>
    <mergeCell ref="X82:Y82"/>
    <mergeCell ref="Z82:AA82"/>
    <mergeCell ref="AB82:AE82"/>
    <mergeCell ref="X83:Y83"/>
    <mergeCell ref="Z83:AA83"/>
    <mergeCell ref="AB83:AE83"/>
    <mergeCell ref="X88:Y88"/>
    <mergeCell ref="Z88:AA88"/>
    <mergeCell ref="AB88:AE88"/>
    <mergeCell ref="X89:Y89"/>
    <mergeCell ref="Z89:AA89"/>
    <mergeCell ref="AB89:AE89"/>
    <mergeCell ref="X90:Y90"/>
    <mergeCell ref="Z90:AA90"/>
    <mergeCell ref="AB90:AE90"/>
    <mergeCell ref="X91:Y91"/>
    <mergeCell ref="Z91:AA91"/>
    <mergeCell ref="AB91:AE91"/>
    <mergeCell ref="X92:Y92"/>
    <mergeCell ref="Z92:AA92"/>
    <mergeCell ref="AB92:AE92"/>
    <mergeCell ref="X93:Y93"/>
    <mergeCell ref="Z93:AA93"/>
    <mergeCell ref="AB93:AE93"/>
    <mergeCell ref="X94:Y94"/>
    <mergeCell ref="Z94:AA94"/>
    <mergeCell ref="AB94:AE94"/>
    <mergeCell ref="X95:Y95"/>
    <mergeCell ref="Z95:AA95"/>
    <mergeCell ref="AB95:AE95"/>
    <mergeCell ref="X96:Y96"/>
    <mergeCell ref="Z96:AA96"/>
    <mergeCell ref="AB96:AE96"/>
    <mergeCell ref="X97:Y97"/>
    <mergeCell ref="Z97:AA97"/>
    <mergeCell ref="AB97:AE97"/>
    <mergeCell ref="X98:Y98"/>
    <mergeCell ref="Z98:AA98"/>
    <mergeCell ref="AB98:AE98"/>
    <mergeCell ref="X99:Y99"/>
    <mergeCell ref="Z99:AA99"/>
    <mergeCell ref="AB99:AE99"/>
    <mergeCell ref="X114:Y114"/>
    <mergeCell ref="Z114:AA114"/>
    <mergeCell ref="AB114:AE114"/>
    <mergeCell ref="AB112:AE112"/>
    <mergeCell ref="X115:Y115"/>
    <mergeCell ref="Z115:AA115"/>
    <mergeCell ref="AB115:AE115"/>
    <mergeCell ref="X116:Y116"/>
    <mergeCell ref="Z116:AA116"/>
    <mergeCell ref="AB116:AE116"/>
    <mergeCell ref="X117:Y117"/>
    <mergeCell ref="Z117:AA117"/>
    <mergeCell ref="AB117:AE117"/>
    <mergeCell ref="X118:Y118"/>
    <mergeCell ref="Z118:AA118"/>
    <mergeCell ref="AB118:AE118"/>
    <mergeCell ref="X119:Y119"/>
    <mergeCell ref="Z119:AA119"/>
    <mergeCell ref="AB119:AE119"/>
    <mergeCell ref="X120:Y120"/>
    <mergeCell ref="Z120:AA120"/>
    <mergeCell ref="AB120:AE120"/>
    <mergeCell ref="X121:Y121"/>
    <mergeCell ref="Z121:AA121"/>
    <mergeCell ref="AB121:AE121"/>
    <mergeCell ref="X122:Y122"/>
    <mergeCell ref="Z122:AA122"/>
    <mergeCell ref="AB122:AE122"/>
    <mergeCell ref="X123:Y123"/>
    <mergeCell ref="Z123:AA123"/>
    <mergeCell ref="AB123:AE123"/>
    <mergeCell ref="X124:Y124"/>
    <mergeCell ref="Z124:AA124"/>
    <mergeCell ref="AB124:AE124"/>
    <mergeCell ref="X125:Y125"/>
    <mergeCell ref="Z125:AA125"/>
    <mergeCell ref="AB125:AE125"/>
    <mergeCell ref="X126:Y126"/>
    <mergeCell ref="Z126:AA126"/>
    <mergeCell ref="AB126:AE126"/>
    <mergeCell ref="X127:Y127"/>
    <mergeCell ref="Z127:AA127"/>
    <mergeCell ref="AB127:AE127"/>
    <mergeCell ref="X128:Y128"/>
    <mergeCell ref="Z128:AA128"/>
    <mergeCell ref="AB128:AE128"/>
    <mergeCell ref="X129:Y129"/>
    <mergeCell ref="Z129:AA129"/>
    <mergeCell ref="AB129:AE129"/>
    <mergeCell ref="X130:Y130"/>
    <mergeCell ref="Z130:AA130"/>
    <mergeCell ref="AB130:AE130"/>
    <mergeCell ref="X131:Y131"/>
    <mergeCell ref="Z131:AA131"/>
    <mergeCell ref="AB131:AE131"/>
    <mergeCell ref="X132:Y132"/>
    <mergeCell ref="Z132:AA132"/>
    <mergeCell ref="AB132:AE132"/>
    <mergeCell ref="X133:Y133"/>
    <mergeCell ref="Z133:AA133"/>
    <mergeCell ref="AB133:AE133"/>
    <mergeCell ref="X134:Y134"/>
    <mergeCell ref="Z134:AA134"/>
    <mergeCell ref="AB134:AE134"/>
    <mergeCell ref="X135:Y135"/>
    <mergeCell ref="Z135:AA135"/>
    <mergeCell ref="AB135:AE135"/>
    <mergeCell ref="X136:Y136"/>
    <mergeCell ref="Z136:AA136"/>
    <mergeCell ref="AB136:AE136"/>
    <mergeCell ref="X137:Y137"/>
    <mergeCell ref="Z137:AA137"/>
    <mergeCell ref="AB137:AE137"/>
    <mergeCell ref="X138:Y138"/>
    <mergeCell ref="Z138:AA138"/>
    <mergeCell ref="AB138:AE138"/>
    <mergeCell ref="X139:Y139"/>
    <mergeCell ref="Z139:AA139"/>
    <mergeCell ref="AB139:AE139"/>
    <mergeCell ref="X140:Y140"/>
    <mergeCell ref="Z140:AA140"/>
    <mergeCell ref="AB140:AE140"/>
    <mergeCell ref="X141:Y141"/>
    <mergeCell ref="Z141:AA141"/>
    <mergeCell ref="AB141:AE141"/>
    <mergeCell ref="X142:Y142"/>
    <mergeCell ref="Z142:AA142"/>
    <mergeCell ref="AB142:AE142"/>
    <mergeCell ref="X146:Y146"/>
    <mergeCell ref="Z146:AA146"/>
    <mergeCell ref="AB146:AE146"/>
    <mergeCell ref="AB147:AE147"/>
    <mergeCell ref="X148:Y148"/>
    <mergeCell ref="Z148:AA148"/>
    <mergeCell ref="AB148:AE148"/>
    <mergeCell ref="X149:Y149"/>
    <mergeCell ref="Z149:AA149"/>
    <mergeCell ref="AB149:AE149"/>
    <mergeCell ref="X150:Y150"/>
    <mergeCell ref="Z150:AA150"/>
    <mergeCell ref="AB150:AE150"/>
    <mergeCell ref="X147:Y147"/>
    <mergeCell ref="Z147:AA147"/>
    <mergeCell ref="AB151:AE151"/>
    <mergeCell ref="X151:Y151"/>
    <mergeCell ref="Z151:AA151"/>
    <mergeCell ref="X152:Y152"/>
    <mergeCell ref="Z152:AA152"/>
    <mergeCell ref="AB152:AE152"/>
    <mergeCell ref="X153:Y153"/>
    <mergeCell ref="Z153:AA153"/>
    <mergeCell ref="AB153:AE153"/>
    <mergeCell ref="X155:Y155"/>
    <mergeCell ref="Z155:AA155"/>
    <mergeCell ref="AB159:AE159"/>
    <mergeCell ref="X160:Y160"/>
    <mergeCell ref="Z160:AA160"/>
    <mergeCell ref="AB160:AE160"/>
    <mergeCell ref="X154:Y154"/>
    <mergeCell ref="Z154:AA154"/>
    <mergeCell ref="AB154:AE154"/>
    <mergeCell ref="AB155:AE155"/>
    <mergeCell ref="X156:Y156"/>
    <mergeCell ref="Z156:AA156"/>
    <mergeCell ref="AB156:AE156"/>
    <mergeCell ref="X157:Y157"/>
    <mergeCell ref="Z157:AA157"/>
    <mergeCell ref="AB157:AE157"/>
    <mergeCell ref="Z162:AA162"/>
    <mergeCell ref="AB162:AE162"/>
    <mergeCell ref="X159:Y159"/>
    <mergeCell ref="Z159:AA159"/>
    <mergeCell ref="AB163:AE163"/>
    <mergeCell ref="X163:Y163"/>
    <mergeCell ref="Z163:AA163"/>
    <mergeCell ref="X158:Y158"/>
    <mergeCell ref="Z158:AA158"/>
    <mergeCell ref="AB158:AE158"/>
    <mergeCell ref="X176:Y176"/>
    <mergeCell ref="Z176:AA176"/>
    <mergeCell ref="AB176:AE176"/>
    <mergeCell ref="AP86:AS86"/>
    <mergeCell ref="AP87:AS87"/>
    <mergeCell ref="AP88:AS88"/>
    <mergeCell ref="AP89:AS89"/>
    <mergeCell ref="AP90:AS90"/>
    <mergeCell ref="AP91:AS91"/>
    <mergeCell ref="AP92:AS92"/>
    <mergeCell ref="AP93:AS93"/>
    <mergeCell ref="X164:Y164"/>
    <mergeCell ref="Z164:AA164"/>
    <mergeCell ref="AB164:AE164"/>
    <mergeCell ref="X165:Y165"/>
    <mergeCell ref="Z165:AA165"/>
    <mergeCell ref="AB165:AE165"/>
    <mergeCell ref="X166:Y166"/>
    <mergeCell ref="Z166:AA166"/>
    <mergeCell ref="AB166:AE166"/>
    <mergeCell ref="X161:Y161"/>
    <mergeCell ref="Z161:AA161"/>
    <mergeCell ref="AB161:AE161"/>
    <mergeCell ref="X162:Y162"/>
    <mergeCell ref="AT77:AU77"/>
    <mergeCell ref="AT78:AU78"/>
    <mergeCell ref="AT79:AU79"/>
    <mergeCell ref="AT80:AU80"/>
    <mergeCell ref="AT81:AU81"/>
    <mergeCell ref="AT82:AU82"/>
    <mergeCell ref="AT92:AU92"/>
    <mergeCell ref="AP77:AS77"/>
    <mergeCell ref="AP78:AS78"/>
    <mergeCell ref="AP79:AS79"/>
    <mergeCell ref="AP80:AS80"/>
    <mergeCell ref="AP81:AS81"/>
    <mergeCell ref="AP82:AS82"/>
    <mergeCell ref="AP83:AS83"/>
    <mergeCell ref="AP84:AS84"/>
    <mergeCell ref="AP85:AS85"/>
    <mergeCell ref="AT93:AU93"/>
    <mergeCell ref="AT83:AU83"/>
    <mergeCell ref="AT84:AU84"/>
    <mergeCell ref="AT85:AU85"/>
    <mergeCell ref="AT86:AU86"/>
    <mergeCell ref="AT87:AU87"/>
    <mergeCell ref="AT88:AU88"/>
    <mergeCell ref="AT89:AU89"/>
    <mergeCell ref="AT90:AU90"/>
    <mergeCell ref="AT91:AU91"/>
    <mergeCell ref="AN44:AW44"/>
    <mergeCell ref="P80:T80"/>
    <mergeCell ref="AN46:AO46"/>
    <mergeCell ref="AN47:AO47"/>
    <mergeCell ref="AN48:AO48"/>
    <mergeCell ref="AN49:AO49"/>
    <mergeCell ref="AP46:AW46"/>
    <mergeCell ref="AP47:AW47"/>
    <mergeCell ref="AP48:AW48"/>
    <mergeCell ref="AP49:AW49"/>
    <mergeCell ref="AP45:AW45"/>
    <mergeCell ref="AN45:AO45"/>
    <mergeCell ref="X78:Y78"/>
    <mergeCell ref="Z78:AA78"/>
    <mergeCell ref="AB78:AE78"/>
    <mergeCell ref="X79:Y79"/>
    <mergeCell ref="Z79:AA79"/>
    <mergeCell ref="AB79:AE79"/>
    <mergeCell ref="X80:Y80"/>
    <mergeCell ref="Z80:AA80"/>
    <mergeCell ref="AB80:AE80"/>
    <mergeCell ref="P65:R65"/>
    <mergeCell ref="S46:Y46"/>
    <mergeCell ref="S47:Y47"/>
  </mergeCells>
  <phoneticPr fontId="6"/>
  <conditionalFormatting sqref="B46:E61">
    <cfRule type="duplicateValues" dxfId="5" priority="1"/>
  </conditionalFormatting>
  <conditionalFormatting sqref="B79:F108 B113:F142 B147:F176">
    <cfRule type="duplicateValues" dxfId="4" priority="2"/>
  </conditionalFormatting>
  <dataValidations count="9">
    <dataValidation imeMode="halfAlpha" allowBlank="1" showInputMessage="1" showErrorMessage="1" sqref="J13 W4:Y4 AA4 AC4 J9 X6:AE7 X14:AE15 X10:AE11 J5 P46:R65 P113:T142 P147:T176 P12:S12 N13 N9 N5 Z46:AC65 P8:S8" xr:uid="{00000000-0002-0000-0000-000000000000}"/>
    <dataValidation imeMode="hiragana" allowBlank="1" showInputMessage="1" showErrorMessage="1" sqref="B146:F176 B79:F108 B112:F142 B46:E65 S46:Y65 Z112 Z146 AA143:AA145 AA109:AA111" xr:uid="{00000000-0002-0000-0000-000001000000}"/>
    <dataValidation imeMode="halfKatakana" allowBlank="1" showInputMessage="1" showErrorMessage="1" sqref="F46:J65 G79:M108 G147:M176 G113:M142" xr:uid="{00000000-0002-0000-0000-000002000000}"/>
    <dataValidation type="list" imeMode="hiragana" allowBlank="1" showInputMessage="1" showErrorMessage="1" sqref="K46:K65 Z79:AA108" xr:uid="{00000000-0002-0000-0000-000003000000}">
      <formula1>"男,女"</formula1>
    </dataValidation>
    <dataValidation type="list" imeMode="hiragana" allowBlank="1" showInputMessage="1" showErrorMessage="1" sqref="AD62:AE65" xr:uid="{00000000-0002-0000-0000-000004000000}">
      <formula1>"○"</formula1>
    </dataValidation>
    <dataValidation imeMode="fullAlpha" allowBlank="1" showInputMessage="1" showErrorMessage="1" sqref="P16:S16" xr:uid="{00000000-0002-0000-0000-000005000000}"/>
    <dataValidation type="list" allowBlank="1" sqref="AB81:AE108 AB79:AE79 AB113:AE142 AB147:AE176" xr:uid="{027AB922-C88A-437D-8443-E46AB0B96843}">
      <formula1>$AP$78:$AP$91</formula1>
    </dataValidation>
    <dataValidation type="list" allowBlank="1" sqref="AB80:AE80" xr:uid="{040C809A-EF52-4D0D-9DE5-0FEE3C477487}">
      <formula1>$AP$78:$AP91</formula1>
    </dataValidation>
    <dataValidation type="list" allowBlank="1" showInputMessage="1" showErrorMessage="1" sqref="AD46:AE61" xr:uid="{D605C9F7-7615-43BE-9B4C-CC0E5C2EB9F9}">
      <formula1>$AN$46:$AN$49</formula1>
    </dataValidation>
  </dataValidations>
  <printOptions horizontalCentered="1" verticalCentered="1"/>
  <pageMargins left="0.39370078740157483" right="0.19685039370078741" top="0.23622047244094491" bottom="0.23622047244094491" header="0.19685039370078741" footer="0.19685039370078741"/>
  <pageSetup paperSize="9" scale="88" orientation="portrait" r:id="rId1"/>
  <headerFooter alignWithMargins="0"/>
  <colBreaks count="1" manualBreakCount="1">
    <brk id="31" max="106" man="1"/>
  </colBreaks>
  <ignoredErrors>
    <ignoredError sqref="U149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"男,女"</xm:f>
          </x14:formula1>
          <xm:sqref>JW35:JX65 TS35:TT65 ADO35:ADP65 ANK35:ANL65 AXG35:AXH65 BHC35:BHD65 BQY35:BQZ65 CAU35:CAV65 CKQ35:CKR65 CUM35:CUN65 DEI35:DEJ65 DOE35:DOF65 DYA35:DYB65 EHW35:EHX65 ERS35:ERT65 FBO35:FBP65 FLK35:FLL65 FVG35:FVH65 GFC35:GFD65 GOY35:GOZ65 GYU35:GYV65 HIQ35:HIR65 HSM35:HSN65 ICI35:ICJ65 IME35:IMF65 IWA35:IWB65 JFW35:JFX65 JPS35:JPT65 JZO35:JZP65 KJK35:KJL65 KTG35:KTH65 LDC35:LDD65 LMY35:LMZ65 LWU35:LWV65 MGQ35:MGR65 MQM35:MQN65 NAI35:NAJ65 NKE35:NKF65 NUA35:NUB65 ODW35:ODX65 ONS35:ONT65 OXO35:OXP65 PHK35:PHL65 PRG35:PRH65 QBC35:QBD65 QKY35:QKZ65 QUU35:QUV65 REQ35:RER65 ROM35:RON65 RYI35:RYJ65 SIE35:SIF65 SSA35:SSB65 TBW35:TBX65 TLS35:TLT65 TVO35:TVP65 UFK35:UFL65 UPG35:UPH65 UZC35:UZD65 VIY35:VIZ65 VSU35:VSV65 WCQ35:WCR65 WMM35:WMN65 WWI35:WWJ65 AD65549:AE65578 JW65549:JX65578 TS65549:TT65578 ADO65549:ADP65578 ANK65549:ANL65578 AXG65549:AXH65578 BHC65549:BHD65578 BQY65549:BQZ65578 CAU65549:CAV65578 CKQ65549:CKR65578 CUM65549:CUN65578 DEI65549:DEJ65578 DOE65549:DOF65578 DYA65549:DYB65578 EHW65549:EHX65578 ERS65549:ERT65578 FBO65549:FBP65578 FLK65549:FLL65578 FVG65549:FVH65578 GFC65549:GFD65578 GOY65549:GOZ65578 GYU65549:GYV65578 HIQ65549:HIR65578 HSM65549:HSN65578 ICI65549:ICJ65578 IME65549:IMF65578 IWA65549:IWB65578 JFW65549:JFX65578 JPS65549:JPT65578 JZO65549:JZP65578 KJK65549:KJL65578 KTG65549:KTH65578 LDC65549:LDD65578 LMY65549:LMZ65578 LWU65549:LWV65578 MGQ65549:MGR65578 MQM65549:MQN65578 NAI65549:NAJ65578 NKE65549:NKF65578 NUA65549:NUB65578 ODW65549:ODX65578 ONS65549:ONT65578 OXO65549:OXP65578 PHK65549:PHL65578 PRG65549:PRH65578 QBC65549:QBD65578 QKY65549:QKZ65578 QUU65549:QUV65578 REQ65549:RER65578 ROM65549:RON65578 RYI65549:RYJ65578 SIE65549:SIF65578 SSA65549:SSB65578 TBW65549:TBX65578 TLS65549:TLT65578 TVO65549:TVP65578 UFK65549:UFL65578 UPG65549:UPH65578 UZC65549:UZD65578 VIY65549:VIZ65578 VSU65549:VSV65578 WCQ65549:WCR65578 WMM65549:WMN65578 WWI65549:WWJ65578 AD131085:AE131114 JW131085:JX131114 TS131085:TT131114 ADO131085:ADP131114 ANK131085:ANL131114 AXG131085:AXH131114 BHC131085:BHD131114 BQY131085:BQZ131114 CAU131085:CAV131114 CKQ131085:CKR131114 CUM131085:CUN131114 DEI131085:DEJ131114 DOE131085:DOF131114 DYA131085:DYB131114 EHW131085:EHX131114 ERS131085:ERT131114 FBO131085:FBP131114 FLK131085:FLL131114 FVG131085:FVH131114 GFC131085:GFD131114 GOY131085:GOZ131114 GYU131085:GYV131114 HIQ131085:HIR131114 HSM131085:HSN131114 ICI131085:ICJ131114 IME131085:IMF131114 IWA131085:IWB131114 JFW131085:JFX131114 JPS131085:JPT131114 JZO131085:JZP131114 KJK131085:KJL131114 KTG131085:KTH131114 LDC131085:LDD131114 LMY131085:LMZ131114 LWU131085:LWV131114 MGQ131085:MGR131114 MQM131085:MQN131114 NAI131085:NAJ131114 NKE131085:NKF131114 NUA131085:NUB131114 ODW131085:ODX131114 ONS131085:ONT131114 OXO131085:OXP131114 PHK131085:PHL131114 PRG131085:PRH131114 QBC131085:QBD131114 QKY131085:QKZ131114 QUU131085:QUV131114 REQ131085:RER131114 ROM131085:RON131114 RYI131085:RYJ131114 SIE131085:SIF131114 SSA131085:SSB131114 TBW131085:TBX131114 TLS131085:TLT131114 TVO131085:TVP131114 UFK131085:UFL131114 UPG131085:UPH131114 UZC131085:UZD131114 VIY131085:VIZ131114 VSU131085:VSV131114 WCQ131085:WCR131114 WMM131085:WMN131114 WWI131085:WWJ131114 AD196621:AE196650 JW196621:JX196650 TS196621:TT196650 ADO196621:ADP196650 ANK196621:ANL196650 AXG196621:AXH196650 BHC196621:BHD196650 BQY196621:BQZ196650 CAU196621:CAV196650 CKQ196621:CKR196650 CUM196621:CUN196650 DEI196621:DEJ196650 DOE196621:DOF196650 DYA196621:DYB196650 EHW196621:EHX196650 ERS196621:ERT196650 FBO196621:FBP196650 FLK196621:FLL196650 FVG196621:FVH196650 GFC196621:GFD196650 GOY196621:GOZ196650 GYU196621:GYV196650 HIQ196621:HIR196650 HSM196621:HSN196650 ICI196621:ICJ196650 IME196621:IMF196650 IWA196621:IWB196650 JFW196621:JFX196650 JPS196621:JPT196650 JZO196621:JZP196650 KJK196621:KJL196650 KTG196621:KTH196650 LDC196621:LDD196650 LMY196621:LMZ196650 LWU196621:LWV196650 MGQ196621:MGR196650 MQM196621:MQN196650 NAI196621:NAJ196650 NKE196621:NKF196650 NUA196621:NUB196650 ODW196621:ODX196650 ONS196621:ONT196650 OXO196621:OXP196650 PHK196621:PHL196650 PRG196621:PRH196650 QBC196621:QBD196650 QKY196621:QKZ196650 QUU196621:QUV196650 REQ196621:RER196650 ROM196621:RON196650 RYI196621:RYJ196650 SIE196621:SIF196650 SSA196621:SSB196650 TBW196621:TBX196650 TLS196621:TLT196650 TVO196621:TVP196650 UFK196621:UFL196650 UPG196621:UPH196650 UZC196621:UZD196650 VIY196621:VIZ196650 VSU196621:VSV196650 WCQ196621:WCR196650 WMM196621:WMN196650 WWI196621:WWJ196650 AD262157:AE262186 JW262157:JX262186 TS262157:TT262186 ADO262157:ADP262186 ANK262157:ANL262186 AXG262157:AXH262186 BHC262157:BHD262186 BQY262157:BQZ262186 CAU262157:CAV262186 CKQ262157:CKR262186 CUM262157:CUN262186 DEI262157:DEJ262186 DOE262157:DOF262186 DYA262157:DYB262186 EHW262157:EHX262186 ERS262157:ERT262186 FBO262157:FBP262186 FLK262157:FLL262186 FVG262157:FVH262186 GFC262157:GFD262186 GOY262157:GOZ262186 GYU262157:GYV262186 HIQ262157:HIR262186 HSM262157:HSN262186 ICI262157:ICJ262186 IME262157:IMF262186 IWA262157:IWB262186 JFW262157:JFX262186 JPS262157:JPT262186 JZO262157:JZP262186 KJK262157:KJL262186 KTG262157:KTH262186 LDC262157:LDD262186 LMY262157:LMZ262186 LWU262157:LWV262186 MGQ262157:MGR262186 MQM262157:MQN262186 NAI262157:NAJ262186 NKE262157:NKF262186 NUA262157:NUB262186 ODW262157:ODX262186 ONS262157:ONT262186 OXO262157:OXP262186 PHK262157:PHL262186 PRG262157:PRH262186 QBC262157:QBD262186 QKY262157:QKZ262186 QUU262157:QUV262186 REQ262157:RER262186 ROM262157:RON262186 RYI262157:RYJ262186 SIE262157:SIF262186 SSA262157:SSB262186 TBW262157:TBX262186 TLS262157:TLT262186 TVO262157:TVP262186 UFK262157:UFL262186 UPG262157:UPH262186 UZC262157:UZD262186 VIY262157:VIZ262186 VSU262157:VSV262186 WCQ262157:WCR262186 WMM262157:WMN262186 WWI262157:WWJ262186 AD327693:AE327722 JW327693:JX327722 TS327693:TT327722 ADO327693:ADP327722 ANK327693:ANL327722 AXG327693:AXH327722 BHC327693:BHD327722 BQY327693:BQZ327722 CAU327693:CAV327722 CKQ327693:CKR327722 CUM327693:CUN327722 DEI327693:DEJ327722 DOE327693:DOF327722 DYA327693:DYB327722 EHW327693:EHX327722 ERS327693:ERT327722 FBO327693:FBP327722 FLK327693:FLL327722 FVG327693:FVH327722 GFC327693:GFD327722 GOY327693:GOZ327722 GYU327693:GYV327722 HIQ327693:HIR327722 HSM327693:HSN327722 ICI327693:ICJ327722 IME327693:IMF327722 IWA327693:IWB327722 JFW327693:JFX327722 JPS327693:JPT327722 JZO327693:JZP327722 KJK327693:KJL327722 KTG327693:KTH327722 LDC327693:LDD327722 LMY327693:LMZ327722 LWU327693:LWV327722 MGQ327693:MGR327722 MQM327693:MQN327722 NAI327693:NAJ327722 NKE327693:NKF327722 NUA327693:NUB327722 ODW327693:ODX327722 ONS327693:ONT327722 OXO327693:OXP327722 PHK327693:PHL327722 PRG327693:PRH327722 QBC327693:QBD327722 QKY327693:QKZ327722 QUU327693:QUV327722 REQ327693:RER327722 ROM327693:RON327722 RYI327693:RYJ327722 SIE327693:SIF327722 SSA327693:SSB327722 TBW327693:TBX327722 TLS327693:TLT327722 TVO327693:TVP327722 UFK327693:UFL327722 UPG327693:UPH327722 UZC327693:UZD327722 VIY327693:VIZ327722 VSU327693:VSV327722 WCQ327693:WCR327722 WMM327693:WMN327722 WWI327693:WWJ327722 AD393229:AE393258 JW393229:JX393258 TS393229:TT393258 ADO393229:ADP393258 ANK393229:ANL393258 AXG393229:AXH393258 BHC393229:BHD393258 BQY393229:BQZ393258 CAU393229:CAV393258 CKQ393229:CKR393258 CUM393229:CUN393258 DEI393229:DEJ393258 DOE393229:DOF393258 DYA393229:DYB393258 EHW393229:EHX393258 ERS393229:ERT393258 FBO393229:FBP393258 FLK393229:FLL393258 FVG393229:FVH393258 GFC393229:GFD393258 GOY393229:GOZ393258 GYU393229:GYV393258 HIQ393229:HIR393258 HSM393229:HSN393258 ICI393229:ICJ393258 IME393229:IMF393258 IWA393229:IWB393258 JFW393229:JFX393258 JPS393229:JPT393258 JZO393229:JZP393258 KJK393229:KJL393258 KTG393229:KTH393258 LDC393229:LDD393258 LMY393229:LMZ393258 LWU393229:LWV393258 MGQ393229:MGR393258 MQM393229:MQN393258 NAI393229:NAJ393258 NKE393229:NKF393258 NUA393229:NUB393258 ODW393229:ODX393258 ONS393229:ONT393258 OXO393229:OXP393258 PHK393229:PHL393258 PRG393229:PRH393258 QBC393229:QBD393258 QKY393229:QKZ393258 QUU393229:QUV393258 REQ393229:RER393258 ROM393229:RON393258 RYI393229:RYJ393258 SIE393229:SIF393258 SSA393229:SSB393258 TBW393229:TBX393258 TLS393229:TLT393258 TVO393229:TVP393258 UFK393229:UFL393258 UPG393229:UPH393258 UZC393229:UZD393258 VIY393229:VIZ393258 VSU393229:VSV393258 WCQ393229:WCR393258 WMM393229:WMN393258 WWI393229:WWJ393258 AD458765:AE458794 JW458765:JX458794 TS458765:TT458794 ADO458765:ADP458794 ANK458765:ANL458794 AXG458765:AXH458794 BHC458765:BHD458794 BQY458765:BQZ458794 CAU458765:CAV458794 CKQ458765:CKR458794 CUM458765:CUN458794 DEI458765:DEJ458794 DOE458765:DOF458794 DYA458765:DYB458794 EHW458765:EHX458794 ERS458765:ERT458794 FBO458765:FBP458794 FLK458765:FLL458794 FVG458765:FVH458794 GFC458765:GFD458794 GOY458765:GOZ458794 GYU458765:GYV458794 HIQ458765:HIR458794 HSM458765:HSN458794 ICI458765:ICJ458794 IME458765:IMF458794 IWA458765:IWB458794 JFW458765:JFX458794 JPS458765:JPT458794 JZO458765:JZP458794 KJK458765:KJL458794 KTG458765:KTH458794 LDC458765:LDD458794 LMY458765:LMZ458794 LWU458765:LWV458794 MGQ458765:MGR458794 MQM458765:MQN458794 NAI458765:NAJ458794 NKE458765:NKF458794 NUA458765:NUB458794 ODW458765:ODX458794 ONS458765:ONT458794 OXO458765:OXP458794 PHK458765:PHL458794 PRG458765:PRH458794 QBC458765:QBD458794 QKY458765:QKZ458794 QUU458765:QUV458794 REQ458765:RER458794 ROM458765:RON458794 RYI458765:RYJ458794 SIE458765:SIF458794 SSA458765:SSB458794 TBW458765:TBX458794 TLS458765:TLT458794 TVO458765:TVP458794 UFK458765:UFL458794 UPG458765:UPH458794 UZC458765:UZD458794 VIY458765:VIZ458794 VSU458765:VSV458794 WCQ458765:WCR458794 WMM458765:WMN458794 WWI458765:WWJ458794 AD524301:AE524330 JW524301:JX524330 TS524301:TT524330 ADO524301:ADP524330 ANK524301:ANL524330 AXG524301:AXH524330 BHC524301:BHD524330 BQY524301:BQZ524330 CAU524301:CAV524330 CKQ524301:CKR524330 CUM524301:CUN524330 DEI524301:DEJ524330 DOE524301:DOF524330 DYA524301:DYB524330 EHW524301:EHX524330 ERS524301:ERT524330 FBO524301:FBP524330 FLK524301:FLL524330 FVG524301:FVH524330 GFC524301:GFD524330 GOY524301:GOZ524330 GYU524301:GYV524330 HIQ524301:HIR524330 HSM524301:HSN524330 ICI524301:ICJ524330 IME524301:IMF524330 IWA524301:IWB524330 JFW524301:JFX524330 JPS524301:JPT524330 JZO524301:JZP524330 KJK524301:KJL524330 KTG524301:KTH524330 LDC524301:LDD524330 LMY524301:LMZ524330 LWU524301:LWV524330 MGQ524301:MGR524330 MQM524301:MQN524330 NAI524301:NAJ524330 NKE524301:NKF524330 NUA524301:NUB524330 ODW524301:ODX524330 ONS524301:ONT524330 OXO524301:OXP524330 PHK524301:PHL524330 PRG524301:PRH524330 QBC524301:QBD524330 QKY524301:QKZ524330 QUU524301:QUV524330 REQ524301:RER524330 ROM524301:RON524330 RYI524301:RYJ524330 SIE524301:SIF524330 SSA524301:SSB524330 TBW524301:TBX524330 TLS524301:TLT524330 TVO524301:TVP524330 UFK524301:UFL524330 UPG524301:UPH524330 UZC524301:UZD524330 VIY524301:VIZ524330 VSU524301:VSV524330 WCQ524301:WCR524330 WMM524301:WMN524330 WWI524301:WWJ524330 AD589837:AE589866 JW589837:JX589866 TS589837:TT589866 ADO589837:ADP589866 ANK589837:ANL589866 AXG589837:AXH589866 BHC589837:BHD589866 BQY589837:BQZ589866 CAU589837:CAV589866 CKQ589837:CKR589866 CUM589837:CUN589866 DEI589837:DEJ589866 DOE589837:DOF589866 DYA589837:DYB589866 EHW589837:EHX589866 ERS589837:ERT589866 FBO589837:FBP589866 FLK589837:FLL589866 FVG589837:FVH589866 GFC589837:GFD589866 GOY589837:GOZ589866 GYU589837:GYV589866 HIQ589837:HIR589866 HSM589837:HSN589866 ICI589837:ICJ589866 IME589837:IMF589866 IWA589837:IWB589866 JFW589837:JFX589866 JPS589837:JPT589866 JZO589837:JZP589866 KJK589837:KJL589866 KTG589837:KTH589866 LDC589837:LDD589866 LMY589837:LMZ589866 LWU589837:LWV589866 MGQ589837:MGR589866 MQM589837:MQN589866 NAI589837:NAJ589866 NKE589837:NKF589866 NUA589837:NUB589866 ODW589837:ODX589866 ONS589837:ONT589866 OXO589837:OXP589866 PHK589837:PHL589866 PRG589837:PRH589866 QBC589837:QBD589866 QKY589837:QKZ589866 QUU589837:QUV589866 REQ589837:RER589866 ROM589837:RON589866 RYI589837:RYJ589866 SIE589837:SIF589866 SSA589837:SSB589866 TBW589837:TBX589866 TLS589837:TLT589866 TVO589837:TVP589866 UFK589837:UFL589866 UPG589837:UPH589866 UZC589837:UZD589866 VIY589837:VIZ589866 VSU589837:VSV589866 WCQ589837:WCR589866 WMM589837:WMN589866 WWI589837:WWJ589866 AD655373:AE655402 JW655373:JX655402 TS655373:TT655402 ADO655373:ADP655402 ANK655373:ANL655402 AXG655373:AXH655402 BHC655373:BHD655402 BQY655373:BQZ655402 CAU655373:CAV655402 CKQ655373:CKR655402 CUM655373:CUN655402 DEI655373:DEJ655402 DOE655373:DOF655402 DYA655373:DYB655402 EHW655373:EHX655402 ERS655373:ERT655402 FBO655373:FBP655402 FLK655373:FLL655402 FVG655373:FVH655402 GFC655373:GFD655402 GOY655373:GOZ655402 GYU655373:GYV655402 HIQ655373:HIR655402 HSM655373:HSN655402 ICI655373:ICJ655402 IME655373:IMF655402 IWA655373:IWB655402 JFW655373:JFX655402 JPS655373:JPT655402 JZO655373:JZP655402 KJK655373:KJL655402 KTG655373:KTH655402 LDC655373:LDD655402 LMY655373:LMZ655402 LWU655373:LWV655402 MGQ655373:MGR655402 MQM655373:MQN655402 NAI655373:NAJ655402 NKE655373:NKF655402 NUA655373:NUB655402 ODW655373:ODX655402 ONS655373:ONT655402 OXO655373:OXP655402 PHK655373:PHL655402 PRG655373:PRH655402 QBC655373:QBD655402 QKY655373:QKZ655402 QUU655373:QUV655402 REQ655373:RER655402 ROM655373:RON655402 RYI655373:RYJ655402 SIE655373:SIF655402 SSA655373:SSB655402 TBW655373:TBX655402 TLS655373:TLT655402 TVO655373:TVP655402 UFK655373:UFL655402 UPG655373:UPH655402 UZC655373:UZD655402 VIY655373:VIZ655402 VSU655373:VSV655402 WCQ655373:WCR655402 WMM655373:WMN655402 WWI655373:WWJ655402 AD720909:AE720938 JW720909:JX720938 TS720909:TT720938 ADO720909:ADP720938 ANK720909:ANL720938 AXG720909:AXH720938 BHC720909:BHD720938 BQY720909:BQZ720938 CAU720909:CAV720938 CKQ720909:CKR720938 CUM720909:CUN720938 DEI720909:DEJ720938 DOE720909:DOF720938 DYA720909:DYB720938 EHW720909:EHX720938 ERS720909:ERT720938 FBO720909:FBP720938 FLK720909:FLL720938 FVG720909:FVH720938 GFC720909:GFD720938 GOY720909:GOZ720938 GYU720909:GYV720938 HIQ720909:HIR720938 HSM720909:HSN720938 ICI720909:ICJ720938 IME720909:IMF720938 IWA720909:IWB720938 JFW720909:JFX720938 JPS720909:JPT720938 JZO720909:JZP720938 KJK720909:KJL720938 KTG720909:KTH720938 LDC720909:LDD720938 LMY720909:LMZ720938 LWU720909:LWV720938 MGQ720909:MGR720938 MQM720909:MQN720938 NAI720909:NAJ720938 NKE720909:NKF720938 NUA720909:NUB720938 ODW720909:ODX720938 ONS720909:ONT720938 OXO720909:OXP720938 PHK720909:PHL720938 PRG720909:PRH720938 QBC720909:QBD720938 QKY720909:QKZ720938 QUU720909:QUV720938 REQ720909:RER720938 ROM720909:RON720938 RYI720909:RYJ720938 SIE720909:SIF720938 SSA720909:SSB720938 TBW720909:TBX720938 TLS720909:TLT720938 TVO720909:TVP720938 UFK720909:UFL720938 UPG720909:UPH720938 UZC720909:UZD720938 VIY720909:VIZ720938 VSU720909:VSV720938 WCQ720909:WCR720938 WMM720909:WMN720938 WWI720909:WWJ720938 AD786445:AE786474 JW786445:JX786474 TS786445:TT786474 ADO786445:ADP786474 ANK786445:ANL786474 AXG786445:AXH786474 BHC786445:BHD786474 BQY786445:BQZ786474 CAU786445:CAV786474 CKQ786445:CKR786474 CUM786445:CUN786474 DEI786445:DEJ786474 DOE786445:DOF786474 DYA786445:DYB786474 EHW786445:EHX786474 ERS786445:ERT786474 FBO786445:FBP786474 FLK786445:FLL786474 FVG786445:FVH786474 GFC786445:GFD786474 GOY786445:GOZ786474 GYU786445:GYV786474 HIQ786445:HIR786474 HSM786445:HSN786474 ICI786445:ICJ786474 IME786445:IMF786474 IWA786445:IWB786474 JFW786445:JFX786474 JPS786445:JPT786474 JZO786445:JZP786474 KJK786445:KJL786474 KTG786445:KTH786474 LDC786445:LDD786474 LMY786445:LMZ786474 LWU786445:LWV786474 MGQ786445:MGR786474 MQM786445:MQN786474 NAI786445:NAJ786474 NKE786445:NKF786474 NUA786445:NUB786474 ODW786445:ODX786474 ONS786445:ONT786474 OXO786445:OXP786474 PHK786445:PHL786474 PRG786445:PRH786474 QBC786445:QBD786474 QKY786445:QKZ786474 QUU786445:QUV786474 REQ786445:RER786474 ROM786445:RON786474 RYI786445:RYJ786474 SIE786445:SIF786474 SSA786445:SSB786474 TBW786445:TBX786474 TLS786445:TLT786474 TVO786445:TVP786474 UFK786445:UFL786474 UPG786445:UPH786474 UZC786445:UZD786474 VIY786445:VIZ786474 VSU786445:VSV786474 WCQ786445:WCR786474 WMM786445:WMN786474 WWI786445:WWJ786474 AD851981:AE852010 JW851981:JX852010 TS851981:TT852010 ADO851981:ADP852010 ANK851981:ANL852010 AXG851981:AXH852010 BHC851981:BHD852010 BQY851981:BQZ852010 CAU851981:CAV852010 CKQ851981:CKR852010 CUM851981:CUN852010 DEI851981:DEJ852010 DOE851981:DOF852010 DYA851981:DYB852010 EHW851981:EHX852010 ERS851981:ERT852010 FBO851981:FBP852010 FLK851981:FLL852010 FVG851981:FVH852010 GFC851981:GFD852010 GOY851981:GOZ852010 GYU851981:GYV852010 HIQ851981:HIR852010 HSM851981:HSN852010 ICI851981:ICJ852010 IME851981:IMF852010 IWA851981:IWB852010 JFW851981:JFX852010 JPS851981:JPT852010 JZO851981:JZP852010 KJK851981:KJL852010 KTG851981:KTH852010 LDC851981:LDD852010 LMY851981:LMZ852010 LWU851981:LWV852010 MGQ851981:MGR852010 MQM851981:MQN852010 NAI851981:NAJ852010 NKE851981:NKF852010 NUA851981:NUB852010 ODW851981:ODX852010 ONS851981:ONT852010 OXO851981:OXP852010 PHK851981:PHL852010 PRG851981:PRH852010 QBC851981:QBD852010 QKY851981:QKZ852010 QUU851981:QUV852010 REQ851981:RER852010 ROM851981:RON852010 RYI851981:RYJ852010 SIE851981:SIF852010 SSA851981:SSB852010 TBW851981:TBX852010 TLS851981:TLT852010 TVO851981:TVP852010 UFK851981:UFL852010 UPG851981:UPH852010 UZC851981:UZD852010 VIY851981:VIZ852010 VSU851981:VSV852010 WCQ851981:WCR852010 WMM851981:WMN852010 WWI851981:WWJ852010 AD917517:AE917546 JW917517:JX917546 TS917517:TT917546 ADO917517:ADP917546 ANK917517:ANL917546 AXG917517:AXH917546 BHC917517:BHD917546 BQY917517:BQZ917546 CAU917517:CAV917546 CKQ917517:CKR917546 CUM917517:CUN917546 DEI917517:DEJ917546 DOE917517:DOF917546 DYA917517:DYB917546 EHW917517:EHX917546 ERS917517:ERT917546 FBO917517:FBP917546 FLK917517:FLL917546 FVG917517:FVH917546 GFC917517:GFD917546 GOY917517:GOZ917546 GYU917517:GYV917546 HIQ917517:HIR917546 HSM917517:HSN917546 ICI917517:ICJ917546 IME917517:IMF917546 IWA917517:IWB917546 JFW917517:JFX917546 JPS917517:JPT917546 JZO917517:JZP917546 KJK917517:KJL917546 KTG917517:KTH917546 LDC917517:LDD917546 LMY917517:LMZ917546 LWU917517:LWV917546 MGQ917517:MGR917546 MQM917517:MQN917546 NAI917517:NAJ917546 NKE917517:NKF917546 NUA917517:NUB917546 ODW917517:ODX917546 ONS917517:ONT917546 OXO917517:OXP917546 PHK917517:PHL917546 PRG917517:PRH917546 QBC917517:QBD917546 QKY917517:QKZ917546 QUU917517:QUV917546 REQ917517:RER917546 ROM917517:RON917546 RYI917517:RYJ917546 SIE917517:SIF917546 SSA917517:SSB917546 TBW917517:TBX917546 TLS917517:TLT917546 TVO917517:TVP917546 UFK917517:UFL917546 UPG917517:UPH917546 UZC917517:UZD917546 VIY917517:VIZ917546 VSU917517:VSV917546 WCQ917517:WCR917546 WMM917517:WMN917546 WWI917517:WWJ917546 AD983053:AE983082 JW983053:JX983082 TS983053:TT983082 ADO983053:ADP983082 ANK983053:ANL983082 AXG983053:AXH983082 BHC983053:BHD983082 BQY983053:BQZ983082 CAU983053:CAV983082 CKQ983053:CKR983082 CUM983053:CUN983082 DEI983053:DEJ983082 DOE983053:DOF983082 DYA983053:DYB983082 EHW983053:EHX983082 ERS983053:ERT983082 FBO983053:FBP983082 FLK983053:FLL983082 FVG983053:FVH983082 GFC983053:GFD983082 GOY983053:GOZ983082 GYU983053:GYV983082 HIQ983053:HIR983082 HSM983053:HSN983082 ICI983053:ICJ983082 IME983053:IMF983082 IWA983053:IWB983082 JFW983053:JFX983082 JPS983053:JPT983082 JZO983053:JZP983082 KJK983053:KJL983082 KTG983053:KTH983082 LDC983053:LDD983082 LMY983053:LMZ983082 LWU983053:LWV983082 MGQ983053:MGR983082 MQM983053:MQN983082 NAI983053:NAJ983082 NKE983053:NKF983082 NUA983053:NUB983082 ODW983053:ODX983082 ONS983053:ONT983082 OXO983053:OXP983082 PHK983053:PHL983082 PRG983053:PRH983082 QBC983053:QBD983082 QKY983053:QKZ983082 QUU983053:QUV983082 REQ983053:RER983082 ROM983053:RON983082 RYI983053:RYJ983082 SIE983053:SIF983082 SSA983053:SSB983082 TBW983053:TBX983082 TLS983053:TLT983082 TVO983053:TVP983082 UFK983053:UFL983082 UPG983053:UPH983082 UZC983053:UZD983082 VIY983053:VIZ983082 VSU983053:VSV983082 WCQ983053:WCR983082 WMM983053:WMN983082 WWI983053:WWJ983082 JF35:JG65 TB35:TC65 ACX35:ACY65 AMT35:AMU65 AWP35:AWQ65 BGL35:BGM65 BQH35:BQI65 CAD35:CAE65 CJZ35:CKA65 CTV35:CTW65 DDR35:DDS65 DNN35:DNO65 DXJ35:DXK65 EHF35:EHG65 ERB35:ERC65 FAX35:FAY65 FKT35:FKU65 FUP35:FUQ65 GEL35:GEM65 GOH35:GOI65 GYD35:GYE65 HHZ35:HIA65 HRV35:HRW65 IBR35:IBS65 ILN35:ILO65 IVJ35:IVK65 JFF35:JFG65 JPB35:JPC65 JYX35:JYY65 KIT35:KIU65 KSP35:KSQ65 LCL35:LCM65 LMH35:LMI65 LWD35:LWE65 MFZ35:MGA65 MPV35:MPW65 MZR35:MZS65 NJN35:NJO65 NTJ35:NTK65 ODF35:ODG65 ONB35:ONC65 OWX35:OWY65 PGT35:PGU65 PQP35:PQQ65 QAL35:QAM65 QKH35:QKI65 QUD35:QUE65 RDZ35:REA65 RNV35:RNW65 RXR35:RXS65 SHN35:SHO65 SRJ35:SRK65 TBF35:TBG65 TLB35:TLC65 TUX35:TUY65 UET35:UEU65 UOP35:UOQ65 UYL35:UYM65 VIH35:VII65 VSD35:VSE65 WBZ35:WCA65 WLV35:WLW65 WVR35:WVS65 N65549:P65578 JF65549:JG65578 TB65549:TC65578 ACX65549:ACY65578 AMT65549:AMU65578 AWP65549:AWQ65578 BGL65549:BGM65578 BQH65549:BQI65578 CAD65549:CAE65578 CJZ65549:CKA65578 CTV65549:CTW65578 DDR65549:DDS65578 DNN65549:DNO65578 DXJ65549:DXK65578 EHF65549:EHG65578 ERB65549:ERC65578 FAX65549:FAY65578 FKT65549:FKU65578 FUP65549:FUQ65578 GEL65549:GEM65578 GOH65549:GOI65578 GYD65549:GYE65578 HHZ65549:HIA65578 HRV65549:HRW65578 IBR65549:IBS65578 ILN65549:ILO65578 IVJ65549:IVK65578 JFF65549:JFG65578 JPB65549:JPC65578 JYX65549:JYY65578 KIT65549:KIU65578 KSP65549:KSQ65578 LCL65549:LCM65578 LMH65549:LMI65578 LWD65549:LWE65578 MFZ65549:MGA65578 MPV65549:MPW65578 MZR65549:MZS65578 NJN65549:NJO65578 NTJ65549:NTK65578 ODF65549:ODG65578 ONB65549:ONC65578 OWX65549:OWY65578 PGT65549:PGU65578 PQP65549:PQQ65578 QAL65549:QAM65578 QKH65549:QKI65578 QUD65549:QUE65578 RDZ65549:REA65578 RNV65549:RNW65578 RXR65549:RXS65578 SHN65549:SHO65578 SRJ65549:SRK65578 TBF65549:TBG65578 TLB65549:TLC65578 TUX65549:TUY65578 UET65549:UEU65578 UOP65549:UOQ65578 UYL65549:UYM65578 VIH65549:VII65578 VSD65549:VSE65578 WBZ65549:WCA65578 WLV65549:WLW65578 WVR65549:WVS65578 N131085:P131114 JF131085:JG131114 TB131085:TC131114 ACX131085:ACY131114 AMT131085:AMU131114 AWP131085:AWQ131114 BGL131085:BGM131114 BQH131085:BQI131114 CAD131085:CAE131114 CJZ131085:CKA131114 CTV131085:CTW131114 DDR131085:DDS131114 DNN131085:DNO131114 DXJ131085:DXK131114 EHF131085:EHG131114 ERB131085:ERC131114 FAX131085:FAY131114 FKT131085:FKU131114 FUP131085:FUQ131114 GEL131085:GEM131114 GOH131085:GOI131114 GYD131085:GYE131114 HHZ131085:HIA131114 HRV131085:HRW131114 IBR131085:IBS131114 ILN131085:ILO131114 IVJ131085:IVK131114 JFF131085:JFG131114 JPB131085:JPC131114 JYX131085:JYY131114 KIT131085:KIU131114 KSP131085:KSQ131114 LCL131085:LCM131114 LMH131085:LMI131114 LWD131085:LWE131114 MFZ131085:MGA131114 MPV131085:MPW131114 MZR131085:MZS131114 NJN131085:NJO131114 NTJ131085:NTK131114 ODF131085:ODG131114 ONB131085:ONC131114 OWX131085:OWY131114 PGT131085:PGU131114 PQP131085:PQQ131114 QAL131085:QAM131114 QKH131085:QKI131114 QUD131085:QUE131114 RDZ131085:REA131114 RNV131085:RNW131114 RXR131085:RXS131114 SHN131085:SHO131114 SRJ131085:SRK131114 TBF131085:TBG131114 TLB131085:TLC131114 TUX131085:TUY131114 UET131085:UEU131114 UOP131085:UOQ131114 UYL131085:UYM131114 VIH131085:VII131114 VSD131085:VSE131114 WBZ131085:WCA131114 WLV131085:WLW131114 WVR131085:WVS131114 N196621:P196650 JF196621:JG196650 TB196621:TC196650 ACX196621:ACY196650 AMT196621:AMU196650 AWP196621:AWQ196650 BGL196621:BGM196650 BQH196621:BQI196650 CAD196621:CAE196650 CJZ196621:CKA196650 CTV196621:CTW196650 DDR196621:DDS196650 DNN196621:DNO196650 DXJ196621:DXK196650 EHF196621:EHG196650 ERB196621:ERC196650 FAX196621:FAY196650 FKT196621:FKU196650 FUP196621:FUQ196650 GEL196621:GEM196650 GOH196621:GOI196650 GYD196621:GYE196650 HHZ196621:HIA196650 HRV196621:HRW196650 IBR196621:IBS196650 ILN196621:ILO196650 IVJ196621:IVK196650 JFF196621:JFG196650 JPB196621:JPC196650 JYX196621:JYY196650 KIT196621:KIU196650 KSP196621:KSQ196650 LCL196621:LCM196650 LMH196621:LMI196650 LWD196621:LWE196650 MFZ196621:MGA196650 MPV196621:MPW196650 MZR196621:MZS196650 NJN196621:NJO196650 NTJ196621:NTK196650 ODF196621:ODG196650 ONB196621:ONC196650 OWX196621:OWY196650 PGT196621:PGU196650 PQP196621:PQQ196650 QAL196621:QAM196650 QKH196621:QKI196650 QUD196621:QUE196650 RDZ196621:REA196650 RNV196621:RNW196650 RXR196621:RXS196650 SHN196621:SHO196650 SRJ196621:SRK196650 TBF196621:TBG196650 TLB196621:TLC196650 TUX196621:TUY196650 UET196621:UEU196650 UOP196621:UOQ196650 UYL196621:UYM196650 VIH196621:VII196650 VSD196621:VSE196650 WBZ196621:WCA196650 WLV196621:WLW196650 WVR196621:WVS196650 N262157:P262186 JF262157:JG262186 TB262157:TC262186 ACX262157:ACY262186 AMT262157:AMU262186 AWP262157:AWQ262186 BGL262157:BGM262186 BQH262157:BQI262186 CAD262157:CAE262186 CJZ262157:CKA262186 CTV262157:CTW262186 DDR262157:DDS262186 DNN262157:DNO262186 DXJ262157:DXK262186 EHF262157:EHG262186 ERB262157:ERC262186 FAX262157:FAY262186 FKT262157:FKU262186 FUP262157:FUQ262186 GEL262157:GEM262186 GOH262157:GOI262186 GYD262157:GYE262186 HHZ262157:HIA262186 HRV262157:HRW262186 IBR262157:IBS262186 ILN262157:ILO262186 IVJ262157:IVK262186 JFF262157:JFG262186 JPB262157:JPC262186 JYX262157:JYY262186 KIT262157:KIU262186 KSP262157:KSQ262186 LCL262157:LCM262186 LMH262157:LMI262186 LWD262157:LWE262186 MFZ262157:MGA262186 MPV262157:MPW262186 MZR262157:MZS262186 NJN262157:NJO262186 NTJ262157:NTK262186 ODF262157:ODG262186 ONB262157:ONC262186 OWX262157:OWY262186 PGT262157:PGU262186 PQP262157:PQQ262186 QAL262157:QAM262186 QKH262157:QKI262186 QUD262157:QUE262186 RDZ262157:REA262186 RNV262157:RNW262186 RXR262157:RXS262186 SHN262157:SHO262186 SRJ262157:SRK262186 TBF262157:TBG262186 TLB262157:TLC262186 TUX262157:TUY262186 UET262157:UEU262186 UOP262157:UOQ262186 UYL262157:UYM262186 VIH262157:VII262186 VSD262157:VSE262186 WBZ262157:WCA262186 WLV262157:WLW262186 WVR262157:WVS262186 N327693:P327722 JF327693:JG327722 TB327693:TC327722 ACX327693:ACY327722 AMT327693:AMU327722 AWP327693:AWQ327722 BGL327693:BGM327722 BQH327693:BQI327722 CAD327693:CAE327722 CJZ327693:CKA327722 CTV327693:CTW327722 DDR327693:DDS327722 DNN327693:DNO327722 DXJ327693:DXK327722 EHF327693:EHG327722 ERB327693:ERC327722 FAX327693:FAY327722 FKT327693:FKU327722 FUP327693:FUQ327722 GEL327693:GEM327722 GOH327693:GOI327722 GYD327693:GYE327722 HHZ327693:HIA327722 HRV327693:HRW327722 IBR327693:IBS327722 ILN327693:ILO327722 IVJ327693:IVK327722 JFF327693:JFG327722 JPB327693:JPC327722 JYX327693:JYY327722 KIT327693:KIU327722 KSP327693:KSQ327722 LCL327693:LCM327722 LMH327693:LMI327722 LWD327693:LWE327722 MFZ327693:MGA327722 MPV327693:MPW327722 MZR327693:MZS327722 NJN327693:NJO327722 NTJ327693:NTK327722 ODF327693:ODG327722 ONB327693:ONC327722 OWX327693:OWY327722 PGT327693:PGU327722 PQP327693:PQQ327722 QAL327693:QAM327722 QKH327693:QKI327722 QUD327693:QUE327722 RDZ327693:REA327722 RNV327693:RNW327722 RXR327693:RXS327722 SHN327693:SHO327722 SRJ327693:SRK327722 TBF327693:TBG327722 TLB327693:TLC327722 TUX327693:TUY327722 UET327693:UEU327722 UOP327693:UOQ327722 UYL327693:UYM327722 VIH327693:VII327722 VSD327693:VSE327722 WBZ327693:WCA327722 WLV327693:WLW327722 WVR327693:WVS327722 N393229:P393258 JF393229:JG393258 TB393229:TC393258 ACX393229:ACY393258 AMT393229:AMU393258 AWP393229:AWQ393258 BGL393229:BGM393258 BQH393229:BQI393258 CAD393229:CAE393258 CJZ393229:CKA393258 CTV393229:CTW393258 DDR393229:DDS393258 DNN393229:DNO393258 DXJ393229:DXK393258 EHF393229:EHG393258 ERB393229:ERC393258 FAX393229:FAY393258 FKT393229:FKU393258 FUP393229:FUQ393258 GEL393229:GEM393258 GOH393229:GOI393258 GYD393229:GYE393258 HHZ393229:HIA393258 HRV393229:HRW393258 IBR393229:IBS393258 ILN393229:ILO393258 IVJ393229:IVK393258 JFF393229:JFG393258 JPB393229:JPC393258 JYX393229:JYY393258 KIT393229:KIU393258 KSP393229:KSQ393258 LCL393229:LCM393258 LMH393229:LMI393258 LWD393229:LWE393258 MFZ393229:MGA393258 MPV393229:MPW393258 MZR393229:MZS393258 NJN393229:NJO393258 NTJ393229:NTK393258 ODF393229:ODG393258 ONB393229:ONC393258 OWX393229:OWY393258 PGT393229:PGU393258 PQP393229:PQQ393258 QAL393229:QAM393258 QKH393229:QKI393258 QUD393229:QUE393258 RDZ393229:REA393258 RNV393229:RNW393258 RXR393229:RXS393258 SHN393229:SHO393258 SRJ393229:SRK393258 TBF393229:TBG393258 TLB393229:TLC393258 TUX393229:TUY393258 UET393229:UEU393258 UOP393229:UOQ393258 UYL393229:UYM393258 VIH393229:VII393258 VSD393229:VSE393258 WBZ393229:WCA393258 WLV393229:WLW393258 WVR393229:WVS393258 N458765:P458794 JF458765:JG458794 TB458765:TC458794 ACX458765:ACY458794 AMT458765:AMU458794 AWP458765:AWQ458794 BGL458765:BGM458794 BQH458765:BQI458794 CAD458765:CAE458794 CJZ458765:CKA458794 CTV458765:CTW458794 DDR458765:DDS458794 DNN458765:DNO458794 DXJ458765:DXK458794 EHF458765:EHG458794 ERB458765:ERC458794 FAX458765:FAY458794 FKT458765:FKU458794 FUP458765:FUQ458794 GEL458765:GEM458794 GOH458765:GOI458794 GYD458765:GYE458794 HHZ458765:HIA458794 HRV458765:HRW458794 IBR458765:IBS458794 ILN458765:ILO458794 IVJ458765:IVK458794 JFF458765:JFG458794 JPB458765:JPC458794 JYX458765:JYY458794 KIT458765:KIU458794 KSP458765:KSQ458794 LCL458765:LCM458794 LMH458765:LMI458794 LWD458765:LWE458794 MFZ458765:MGA458794 MPV458765:MPW458794 MZR458765:MZS458794 NJN458765:NJO458794 NTJ458765:NTK458794 ODF458765:ODG458794 ONB458765:ONC458794 OWX458765:OWY458794 PGT458765:PGU458794 PQP458765:PQQ458794 QAL458765:QAM458794 QKH458765:QKI458794 QUD458765:QUE458794 RDZ458765:REA458794 RNV458765:RNW458794 RXR458765:RXS458794 SHN458765:SHO458794 SRJ458765:SRK458794 TBF458765:TBG458794 TLB458765:TLC458794 TUX458765:TUY458794 UET458765:UEU458794 UOP458765:UOQ458794 UYL458765:UYM458794 VIH458765:VII458794 VSD458765:VSE458794 WBZ458765:WCA458794 WLV458765:WLW458794 WVR458765:WVS458794 N524301:P524330 JF524301:JG524330 TB524301:TC524330 ACX524301:ACY524330 AMT524301:AMU524330 AWP524301:AWQ524330 BGL524301:BGM524330 BQH524301:BQI524330 CAD524301:CAE524330 CJZ524301:CKA524330 CTV524301:CTW524330 DDR524301:DDS524330 DNN524301:DNO524330 DXJ524301:DXK524330 EHF524301:EHG524330 ERB524301:ERC524330 FAX524301:FAY524330 FKT524301:FKU524330 FUP524301:FUQ524330 GEL524301:GEM524330 GOH524301:GOI524330 GYD524301:GYE524330 HHZ524301:HIA524330 HRV524301:HRW524330 IBR524301:IBS524330 ILN524301:ILO524330 IVJ524301:IVK524330 JFF524301:JFG524330 JPB524301:JPC524330 JYX524301:JYY524330 KIT524301:KIU524330 KSP524301:KSQ524330 LCL524301:LCM524330 LMH524301:LMI524330 LWD524301:LWE524330 MFZ524301:MGA524330 MPV524301:MPW524330 MZR524301:MZS524330 NJN524301:NJO524330 NTJ524301:NTK524330 ODF524301:ODG524330 ONB524301:ONC524330 OWX524301:OWY524330 PGT524301:PGU524330 PQP524301:PQQ524330 QAL524301:QAM524330 QKH524301:QKI524330 QUD524301:QUE524330 RDZ524301:REA524330 RNV524301:RNW524330 RXR524301:RXS524330 SHN524301:SHO524330 SRJ524301:SRK524330 TBF524301:TBG524330 TLB524301:TLC524330 TUX524301:TUY524330 UET524301:UEU524330 UOP524301:UOQ524330 UYL524301:UYM524330 VIH524301:VII524330 VSD524301:VSE524330 WBZ524301:WCA524330 WLV524301:WLW524330 WVR524301:WVS524330 N589837:P589866 JF589837:JG589866 TB589837:TC589866 ACX589837:ACY589866 AMT589837:AMU589866 AWP589837:AWQ589866 BGL589837:BGM589866 BQH589837:BQI589866 CAD589837:CAE589866 CJZ589837:CKA589866 CTV589837:CTW589866 DDR589837:DDS589866 DNN589837:DNO589866 DXJ589837:DXK589866 EHF589837:EHG589866 ERB589837:ERC589866 FAX589837:FAY589866 FKT589837:FKU589866 FUP589837:FUQ589866 GEL589837:GEM589866 GOH589837:GOI589866 GYD589837:GYE589866 HHZ589837:HIA589866 HRV589837:HRW589866 IBR589837:IBS589866 ILN589837:ILO589866 IVJ589837:IVK589866 JFF589837:JFG589866 JPB589837:JPC589866 JYX589837:JYY589866 KIT589837:KIU589866 KSP589837:KSQ589866 LCL589837:LCM589866 LMH589837:LMI589866 LWD589837:LWE589866 MFZ589837:MGA589866 MPV589837:MPW589866 MZR589837:MZS589866 NJN589837:NJO589866 NTJ589837:NTK589866 ODF589837:ODG589866 ONB589837:ONC589866 OWX589837:OWY589866 PGT589837:PGU589866 PQP589837:PQQ589866 QAL589837:QAM589866 QKH589837:QKI589866 QUD589837:QUE589866 RDZ589837:REA589866 RNV589837:RNW589866 RXR589837:RXS589866 SHN589837:SHO589866 SRJ589837:SRK589866 TBF589837:TBG589866 TLB589837:TLC589866 TUX589837:TUY589866 UET589837:UEU589866 UOP589837:UOQ589866 UYL589837:UYM589866 VIH589837:VII589866 VSD589837:VSE589866 WBZ589837:WCA589866 WLV589837:WLW589866 WVR589837:WVS589866 N655373:P655402 JF655373:JG655402 TB655373:TC655402 ACX655373:ACY655402 AMT655373:AMU655402 AWP655373:AWQ655402 BGL655373:BGM655402 BQH655373:BQI655402 CAD655373:CAE655402 CJZ655373:CKA655402 CTV655373:CTW655402 DDR655373:DDS655402 DNN655373:DNO655402 DXJ655373:DXK655402 EHF655373:EHG655402 ERB655373:ERC655402 FAX655373:FAY655402 FKT655373:FKU655402 FUP655373:FUQ655402 GEL655373:GEM655402 GOH655373:GOI655402 GYD655373:GYE655402 HHZ655373:HIA655402 HRV655373:HRW655402 IBR655373:IBS655402 ILN655373:ILO655402 IVJ655373:IVK655402 JFF655373:JFG655402 JPB655373:JPC655402 JYX655373:JYY655402 KIT655373:KIU655402 KSP655373:KSQ655402 LCL655373:LCM655402 LMH655373:LMI655402 LWD655373:LWE655402 MFZ655373:MGA655402 MPV655373:MPW655402 MZR655373:MZS655402 NJN655373:NJO655402 NTJ655373:NTK655402 ODF655373:ODG655402 ONB655373:ONC655402 OWX655373:OWY655402 PGT655373:PGU655402 PQP655373:PQQ655402 QAL655373:QAM655402 QKH655373:QKI655402 QUD655373:QUE655402 RDZ655373:REA655402 RNV655373:RNW655402 RXR655373:RXS655402 SHN655373:SHO655402 SRJ655373:SRK655402 TBF655373:TBG655402 TLB655373:TLC655402 TUX655373:TUY655402 UET655373:UEU655402 UOP655373:UOQ655402 UYL655373:UYM655402 VIH655373:VII655402 VSD655373:VSE655402 WBZ655373:WCA655402 WLV655373:WLW655402 WVR655373:WVS655402 N720909:P720938 JF720909:JG720938 TB720909:TC720938 ACX720909:ACY720938 AMT720909:AMU720938 AWP720909:AWQ720938 BGL720909:BGM720938 BQH720909:BQI720938 CAD720909:CAE720938 CJZ720909:CKA720938 CTV720909:CTW720938 DDR720909:DDS720938 DNN720909:DNO720938 DXJ720909:DXK720938 EHF720909:EHG720938 ERB720909:ERC720938 FAX720909:FAY720938 FKT720909:FKU720938 FUP720909:FUQ720938 GEL720909:GEM720938 GOH720909:GOI720938 GYD720909:GYE720938 HHZ720909:HIA720938 HRV720909:HRW720938 IBR720909:IBS720938 ILN720909:ILO720938 IVJ720909:IVK720938 JFF720909:JFG720938 JPB720909:JPC720938 JYX720909:JYY720938 KIT720909:KIU720938 KSP720909:KSQ720938 LCL720909:LCM720938 LMH720909:LMI720938 LWD720909:LWE720938 MFZ720909:MGA720938 MPV720909:MPW720938 MZR720909:MZS720938 NJN720909:NJO720938 NTJ720909:NTK720938 ODF720909:ODG720938 ONB720909:ONC720938 OWX720909:OWY720938 PGT720909:PGU720938 PQP720909:PQQ720938 QAL720909:QAM720938 QKH720909:QKI720938 QUD720909:QUE720938 RDZ720909:REA720938 RNV720909:RNW720938 RXR720909:RXS720938 SHN720909:SHO720938 SRJ720909:SRK720938 TBF720909:TBG720938 TLB720909:TLC720938 TUX720909:TUY720938 UET720909:UEU720938 UOP720909:UOQ720938 UYL720909:UYM720938 VIH720909:VII720938 VSD720909:VSE720938 WBZ720909:WCA720938 WLV720909:WLW720938 WVR720909:WVS720938 N786445:P786474 JF786445:JG786474 TB786445:TC786474 ACX786445:ACY786474 AMT786445:AMU786474 AWP786445:AWQ786474 BGL786445:BGM786474 BQH786445:BQI786474 CAD786445:CAE786474 CJZ786445:CKA786474 CTV786445:CTW786474 DDR786445:DDS786474 DNN786445:DNO786474 DXJ786445:DXK786474 EHF786445:EHG786474 ERB786445:ERC786474 FAX786445:FAY786474 FKT786445:FKU786474 FUP786445:FUQ786474 GEL786445:GEM786474 GOH786445:GOI786474 GYD786445:GYE786474 HHZ786445:HIA786474 HRV786445:HRW786474 IBR786445:IBS786474 ILN786445:ILO786474 IVJ786445:IVK786474 JFF786445:JFG786474 JPB786445:JPC786474 JYX786445:JYY786474 KIT786445:KIU786474 KSP786445:KSQ786474 LCL786445:LCM786474 LMH786445:LMI786474 LWD786445:LWE786474 MFZ786445:MGA786474 MPV786445:MPW786474 MZR786445:MZS786474 NJN786445:NJO786474 NTJ786445:NTK786474 ODF786445:ODG786474 ONB786445:ONC786474 OWX786445:OWY786474 PGT786445:PGU786474 PQP786445:PQQ786474 QAL786445:QAM786474 QKH786445:QKI786474 QUD786445:QUE786474 RDZ786445:REA786474 RNV786445:RNW786474 RXR786445:RXS786474 SHN786445:SHO786474 SRJ786445:SRK786474 TBF786445:TBG786474 TLB786445:TLC786474 TUX786445:TUY786474 UET786445:UEU786474 UOP786445:UOQ786474 UYL786445:UYM786474 VIH786445:VII786474 VSD786445:VSE786474 WBZ786445:WCA786474 WLV786445:WLW786474 WVR786445:WVS786474 N851981:P852010 JF851981:JG852010 TB851981:TC852010 ACX851981:ACY852010 AMT851981:AMU852010 AWP851981:AWQ852010 BGL851981:BGM852010 BQH851981:BQI852010 CAD851981:CAE852010 CJZ851981:CKA852010 CTV851981:CTW852010 DDR851981:DDS852010 DNN851981:DNO852010 DXJ851981:DXK852010 EHF851981:EHG852010 ERB851981:ERC852010 FAX851981:FAY852010 FKT851981:FKU852010 FUP851981:FUQ852010 GEL851981:GEM852010 GOH851981:GOI852010 GYD851981:GYE852010 HHZ851981:HIA852010 HRV851981:HRW852010 IBR851981:IBS852010 ILN851981:ILO852010 IVJ851981:IVK852010 JFF851981:JFG852010 JPB851981:JPC852010 JYX851981:JYY852010 KIT851981:KIU852010 KSP851981:KSQ852010 LCL851981:LCM852010 LMH851981:LMI852010 LWD851981:LWE852010 MFZ851981:MGA852010 MPV851981:MPW852010 MZR851981:MZS852010 NJN851981:NJO852010 NTJ851981:NTK852010 ODF851981:ODG852010 ONB851981:ONC852010 OWX851981:OWY852010 PGT851981:PGU852010 PQP851981:PQQ852010 QAL851981:QAM852010 QKH851981:QKI852010 QUD851981:QUE852010 RDZ851981:REA852010 RNV851981:RNW852010 RXR851981:RXS852010 SHN851981:SHO852010 SRJ851981:SRK852010 TBF851981:TBG852010 TLB851981:TLC852010 TUX851981:TUY852010 UET851981:UEU852010 UOP851981:UOQ852010 UYL851981:UYM852010 VIH851981:VII852010 VSD851981:VSE852010 WBZ851981:WCA852010 WLV851981:WLW852010 WVR851981:WVS852010 N917517:P917546 JF917517:JG917546 TB917517:TC917546 ACX917517:ACY917546 AMT917517:AMU917546 AWP917517:AWQ917546 BGL917517:BGM917546 BQH917517:BQI917546 CAD917517:CAE917546 CJZ917517:CKA917546 CTV917517:CTW917546 DDR917517:DDS917546 DNN917517:DNO917546 DXJ917517:DXK917546 EHF917517:EHG917546 ERB917517:ERC917546 FAX917517:FAY917546 FKT917517:FKU917546 FUP917517:FUQ917546 GEL917517:GEM917546 GOH917517:GOI917546 GYD917517:GYE917546 HHZ917517:HIA917546 HRV917517:HRW917546 IBR917517:IBS917546 ILN917517:ILO917546 IVJ917517:IVK917546 JFF917517:JFG917546 JPB917517:JPC917546 JYX917517:JYY917546 KIT917517:KIU917546 KSP917517:KSQ917546 LCL917517:LCM917546 LMH917517:LMI917546 LWD917517:LWE917546 MFZ917517:MGA917546 MPV917517:MPW917546 MZR917517:MZS917546 NJN917517:NJO917546 NTJ917517:NTK917546 ODF917517:ODG917546 ONB917517:ONC917546 OWX917517:OWY917546 PGT917517:PGU917546 PQP917517:PQQ917546 QAL917517:QAM917546 QKH917517:QKI917546 QUD917517:QUE917546 RDZ917517:REA917546 RNV917517:RNW917546 RXR917517:RXS917546 SHN917517:SHO917546 SRJ917517:SRK917546 TBF917517:TBG917546 TLB917517:TLC917546 TUX917517:TUY917546 UET917517:UEU917546 UOP917517:UOQ917546 UYL917517:UYM917546 VIH917517:VII917546 VSD917517:VSE917546 WBZ917517:WCA917546 WLV917517:WLW917546 WVR917517:WVS917546 N983053:P983082 JF983053:JG983082 TB983053:TC983082 ACX983053:ACY983082 AMT983053:AMU983082 AWP983053:AWQ983082 BGL983053:BGM983082 BQH983053:BQI983082 CAD983053:CAE983082 CJZ983053:CKA983082 CTV983053:CTW983082 DDR983053:DDS983082 DNN983053:DNO983082 DXJ983053:DXK983082 EHF983053:EHG983082 ERB983053:ERC983082 FAX983053:FAY983082 FKT983053:FKU983082 FUP983053:FUQ983082 GEL983053:GEM983082 GOH983053:GOI983082 GYD983053:GYE983082 HHZ983053:HIA983082 HRV983053:HRW983082 IBR983053:IBS983082 ILN983053:ILO983082 IVJ983053:IVK983082 JFF983053:JFG983082 JPB983053:JPC983082 JYX983053:JYY983082 KIT983053:KIU983082 KSP983053:KSQ983082 LCL983053:LCM983082 LMH983053:LMI983082 LWD983053:LWE983082 MFZ983053:MGA983082 MPV983053:MPW983082 MZR983053:MZS983082 NJN983053:NJO983082 NTJ983053:NTK983082 ODF983053:ODG983082 ONB983053:ONC983082 OWX983053:OWY983082 PGT983053:PGU983082 PQP983053:PQQ983082 QAL983053:QAM983082 QKH983053:QKI983082 QUD983053:QUE983082 RDZ983053:REA983082 RNV983053:RNW983082 RXR983053:RXS983082 SHN983053:SHO983082 SRJ983053:SRK983082 TBF983053:TBG983082 TLB983053:TLC983082 TUX983053:TUY983082 UET983053:UEU983082 UOP983053:UOQ983082 UYL983053:UYM983082 VIH983053:VII983082 VSD983053:VSE983082 WBZ983053:WCA983082 WLV983053:WLW983082 WVR983053:WVS983082 AD76:AD77 N65585:P65614 JF65585:JG65614 TB65585:TC65614 ACX65585:ACY65614 AMT65585:AMU65614 AWP65585:AWQ65614 BGL65585:BGM65614 BQH65585:BQI65614 CAD65585:CAE65614 CJZ65585:CKA65614 CTV65585:CTW65614 DDR65585:DDS65614 DNN65585:DNO65614 DXJ65585:DXK65614 EHF65585:EHG65614 ERB65585:ERC65614 FAX65585:FAY65614 FKT65585:FKU65614 FUP65585:FUQ65614 GEL65585:GEM65614 GOH65585:GOI65614 GYD65585:GYE65614 HHZ65585:HIA65614 HRV65585:HRW65614 IBR65585:IBS65614 ILN65585:ILO65614 IVJ65585:IVK65614 JFF65585:JFG65614 JPB65585:JPC65614 JYX65585:JYY65614 KIT65585:KIU65614 KSP65585:KSQ65614 LCL65585:LCM65614 LMH65585:LMI65614 LWD65585:LWE65614 MFZ65585:MGA65614 MPV65585:MPW65614 MZR65585:MZS65614 NJN65585:NJO65614 NTJ65585:NTK65614 ODF65585:ODG65614 ONB65585:ONC65614 OWX65585:OWY65614 PGT65585:PGU65614 PQP65585:PQQ65614 QAL65585:QAM65614 QKH65585:QKI65614 QUD65585:QUE65614 RDZ65585:REA65614 RNV65585:RNW65614 RXR65585:RXS65614 SHN65585:SHO65614 SRJ65585:SRK65614 TBF65585:TBG65614 TLB65585:TLC65614 TUX65585:TUY65614 UET65585:UEU65614 UOP65585:UOQ65614 UYL65585:UYM65614 VIH65585:VII65614 VSD65585:VSE65614 WBZ65585:WCA65614 WLV65585:WLW65614 WVR65585:WVS65614 N131121:P131150 JF131121:JG131150 TB131121:TC131150 ACX131121:ACY131150 AMT131121:AMU131150 AWP131121:AWQ131150 BGL131121:BGM131150 BQH131121:BQI131150 CAD131121:CAE131150 CJZ131121:CKA131150 CTV131121:CTW131150 DDR131121:DDS131150 DNN131121:DNO131150 DXJ131121:DXK131150 EHF131121:EHG131150 ERB131121:ERC131150 FAX131121:FAY131150 FKT131121:FKU131150 FUP131121:FUQ131150 GEL131121:GEM131150 GOH131121:GOI131150 GYD131121:GYE131150 HHZ131121:HIA131150 HRV131121:HRW131150 IBR131121:IBS131150 ILN131121:ILO131150 IVJ131121:IVK131150 JFF131121:JFG131150 JPB131121:JPC131150 JYX131121:JYY131150 KIT131121:KIU131150 KSP131121:KSQ131150 LCL131121:LCM131150 LMH131121:LMI131150 LWD131121:LWE131150 MFZ131121:MGA131150 MPV131121:MPW131150 MZR131121:MZS131150 NJN131121:NJO131150 NTJ131121:NTK131150 ODF131121:ODG131150 ONB131121:ONC131150 OWX131121:OWY131150 PGT131121:PGU131150 PQP131121:PQQ131150 QAL131121:QAM131150 QKH131121:QKI131150 QUD131121:QUE131150 RDZ131121:REA131150 RNV131121:RNW131150 RXR131121:RXS131150 SHN131121:SHO131150 SRJ131121:SRK131150 TBF131121:TBG131150 TLB131121:TLC131150 TUX131121:TUY131150 UET131121:UEU131150 UOP131121:UOQ131150 UYL131121:UYM131150 VIH131121:VII131150 VSD131121:VSE131150 WBZ131121:WCA131150 WLV131121:WLW131150 WVR131121:WVS131150 N196657:P196686 JF196657:JG196686 TB196657:TC196686 ACX196657:ACY196686 AMT196657:AMU196686 AWP196657:AWQ196686 BGL196657:BGM196686 BQH196657:BQI196686 CAD196657:CAE196686 CJZ196657:CKA196686 CTV196657:CTW196686 DDR196657:DDS196686 DNN196657:DNO196686 DXJ196657:DXK196686 EHF196657:EHG196686 ERB196657:ERC196686 FAX196657:FAY196686 FKT196657:FKU196686 FUP196657:FUQ196686 GEL196657:GEM196686 GOH196657:GOI196686 GYD196657:GYE196686 HHZ196657:HIA196686 HRV196657:HRW196686 IBR196657:IBS196686 ILN196657:ILO196686 IVJ196657:IVK196686 JFF196657:JFG196686 JPB196657:JPC196686 JYX196657:JYY196686 KIT196657:KIU196686 KSP196657:KSQ196686 LCL196657:LCM196686 LMH196657:LMI196686 LWD196657:LWE196686 MFZ196657:MGA196686 MPV196657:MPW196686 MZR196657:MZS196686 NJN196657:NJO196686 NTJ196657:NTK196686 ODF196657:ODG196686 ONB196657:ONC196686 OWX196657:OWY196686 PGT196657:PGU196686 PQP196657:PQQ196686 QAL196657:QAM196686 QKH196657:QKI196686 QUD196657:QUE196686 RDZ196657:REA196686 RNV196657:RNW196686 RXR196657:RXS196686 SHN196657:SHO196686 SRJ196657:SRK196686 TBF196657:TBG196686 TLB196657:TLC196686 TUX196657:TUY196686 UET196657:UEU196686 UOP196657:UOQ196686 UYL196657:UYM196686 VIH196657:VII196686 VSD196657:VSE196686 WBZ196657:WCA196686 WLV196657:WLW196686 WVR196657:WVS196686 N262193:P262222 JF262193:JG262222 TB262193:TC262222 ACX262193:ACY262222 AMT262193:AMU262222 AWP262193:AWQ262222 BGL262193:BGM262222 BQH262193:BQI262222 CAD262193:CAE262222 CJZ262193:CKA262222 CTV262193:CTW262222 DDR262193:DDS262222 DNN262193:DNO262222 DXJ262193:DXK262222 EHF262193:EHG262222 ERB262193:ERC262222 FAX262193:FAY262222 FKT262193:FKU262222 FUP262193:FUQ262222 GEL262193:GEM262222 GOH262193:GOI262222 GYD262193:GYE262222 HHZ262193:HIA262222 HRV262193:HRW262222 IBR262193:IBS262222 ILN262193:ILO262222 IVJ262193:IVK262222 JFF262193:JFG262222 JPB262193:JPC262222 JYX262193:JYY262222 KIT262193:KIU262222 KSP262193:KSQ262222 LCL262193:LCM262222 LMH262193:LMI262222 LWD262193:LWE262222 MFZ262193:MGA262222 MPV262193:MPW262222 MZR262193:MZS262222 NJN262193:NJO262222 NTJ262193:NTK262222 ODF262193:ODG262222 ONB262193:ONC262222 OWX262193:OWY262222 PGT262193:PGU262222 PQP262193:PQQ262222 QAL262193:QAM262222 QKH262193:QKI262222 QUD262193:QUE262222 RDZ262193:REA262222 RNV262193:RNW262222 RXR262193:RXS262222 SHN262193:SHO262222 SRJ262193:SRK262222 TBF262193:TBG262222 TLB262193:TLC262222 TUX262193:TUY262222 UET262193:UEU262222 UOP262193:UOQ262222 UYL262193:UYM262222 VIH262193:VII262222 VSD262193:VSE262222 WBZ262193:WCA262222 WLV262193:WLW262222 WVR262193:WVS262222 N327729:P327758 JF327729:JG327758 TB327729:TC327758 ACX327729:ACY327758 AMT327729:AMU327758 AWP327729:AWQ327758 BGL327729:BGM327758 BQH327729:BQI327758 CAD327729:CAE327758 CJZ327729:CKA327758 CTV327729:CTW327758 DDR327729:DDS327758 DNN327729:DNO327758 DXJ327729:DXK327758 EHF327729:EHG327758 ERB327729:ERC327758 FAX327729:FAY327758 FKT327729:FKU327758 FUP327729:FUQ327758 GEL327729:GEM327758 GOH327729:GOI327758 GYD327729:GYE327758 HHZ327729:HIA327758 HRV327729:HRW327758 IBR327729:IBS327758 ILN327729:ILO327758 IVJ327729:IVK327758 JFF327729:JFG327758 JPB327729:JPC327758 JYX327729:JYY327758 KIT327729:KIU327758 KSP327729:KSQ327758 LCL327729:LCM327758 LMH327729:LMI327758 LWD327729:LWE327758 MFZ327729:MGA327758 MPV327729:MPW327758 MZR327729:MZS327758 NJN327729:NJO327758 NTJ327729:NTK327758 ODF327729:ODG327758 ONB327729:ONC327758 OWX327729:OWY327758 PGT327729:PGU327758 PQP327729:PQQ327758 QAL327729:QAM327758 QKH327729:QKI327758 QUD327729:QUE327758 RDZ327729:REA327758 RNV327729:RNW327758 RXR327729:RXS327758 SHN327729:SHO327758 SRJ327729:SRK327758 TBF327729:TBG327758 TLB327729:TLC327758 TUX327729:TUY327758 UET327729:UEU327758 UOP327729:UOQ327758 UYL327729:UYM327758 VIH327729:VII327758 VSD327729:VSE327758 WBZ327729:WCA327758 WLV327729:WLW327758 WVR327729:WVS327758 N393265:P393294 JF393265:JG393294 TB393265:TC393294 ACX393265:ACY393294 AMT393265:AMU393294 AWP393265:AWQ393294 BGL393265:BGM393294 BQH393265:BQI393294 CAD393265:CAE393294 CJZ393265:CKA393294 CTV393265:CTW393294 DDR393265:DDS393294 DNN393265:DNO393294 DXJ393265:DXK393294 EHF393265:EHG393294 ERB393265:ERC393294 FAX393265:FAY393294 FKT393265:FKU393294 FUP393265:FUQ393294 GEL393265:GEM393294 GOH393265:GOI393294 GYD393265:GYE393294 HHZ393265:HIA393294 HRV393265:HRW393294 IBR393265:IBS393294 ILN393265:ILO393294 IVJ393265:IVK393294 JFF393265:JFG393294 JPB393265:JPC393294 JYX393265:JYY393294 KIT393265:KIU393294 KSP393265:KSQ393294 LCL393265:LCM393294 LMH393265:LMI393294 LWD393265:LWE393294 MFZ393265:MGA393294 MPV393265:MPW393294 MZR393265:MZS393294 NJN393265:NJO393294 NTJ393265:NTK393294 ODF393265:ODG393294 ONB393265:ONC393294 OWX393265:OWY393294 PGT393265:PGU393294 PQP393265:PQQ393294 QAL393265:QAM393294 QKH393265:QKI393294 QUD393265:QUE393294 RDZ393265:REA393294 RNV393265:RNW393294 RXR393265:RXS393294 SHN393265:SHO393294 SRJ393265:SRK393294 TBF393265:TBG393294 TLB393265:TLC393294 TUX393265:TUY393294 UET393265:UEU393294 UOP393265:UOQ393294 UYL393265:UYM393294 VIH393265:VII393294 VSD393265:VSE393294 WBZ393265:WCA393294 WLV393265:WLW393294 WVR393265:WVS393294 N458801:P458830 JF458801:JG458830 TB458801:TC458830 ACX458801:ACY458830 AMT458801:AMU458830 AWP458801:AWQ458830 BGL458801:BGM458830 BQH458801:BQI458830 CAD458801:CAE458830 CJZ458801:CKA458830 CTV458801:CTW458830 DDR458801:DDS458830 DNN458801:DNO458830 DXJ458801:DXK458830 EHF458801:EHG458830 ERB458801:ERC458830 FAX458801:FAY458830 FKT458801:FKU458830 FUP458801:FUQ458830 GEL458801:GEM458830 GOH458801:GOI458830 GYD458801:GYE458830 HHZ458801:HIA458830 HRV458801:HRW458830 IBR458801:IBS458830 ILN458801:ILO458830 IVJ458801:IVK458830 JFF458801:JFG458830 JPB458801:JPC458830 JYX458801:JYY458830 KIT458801:KIU458830 KSP458801:KSQ458830 LCL458801:LCM458830 LMH458801:LMI458830 LWD458801:LWE458830 MFZ458801:MGA458830 MPV458801:MPW458830 MZR458801:MZS458830 NJN458801:NJO458830 NTJ458801:NTK458830 ODF458801:ODG458830 ONB458801:ONC458830 OWX458801:OWY458830 PGT458801:PGU458830 PQP458801:PQQ458830 QAL458801:QAM458830 QKH458801:QKI458830 QUD458801:QUE458830 RDZ458801:REA458830 RNV458801:RNW458830 RXR458801:RXS458830 SHN458801:SHO458830 SRJ458801:SRK458830 TBF458801:TBG458830 TLB458801:TLC458830 TUX458801:TUY458830 UET458801:UEU458830 UOP458801:UOQ458830 UYL458801:UYM458830 VIH458801:VII458830 VSD458801:VSE458830 WBZ458801:WCA458830 WLV458801:WLW458830 WVR458801:WVS458830 N524337:P524366 JF524337:JG524366 TB524337:TC524366 ACX524337:ACY524366 AMT524337:AMU524366 AWP524337:AWQ524366 BGL524337:BGM524366 BQH524337:BQI524366 CAD524337:CAE524366 CJZ524337:CKA524366 CTV524337:CTW524366 DDR524337:DDS524366 DNN524337:DNO524366 DXJ524337:DXK524366 EHF524337:EHG524366 ERB524337:ERC524366 FAX524337:FAY524366 FKT524337:FKU524366 FUP524337:FUQ524366 GEL524337:GEM524366 GOH524337:GOI524366 GYD524337:GYE524366 HHZ524337:HIA524366 HRV524337:HRW524366 IBR524337:IBS524366 ILN524337:ILO524366 IVJ524337:IVK524366 JFF524337:JFG524366 JPB524337:JPC524366 JYX524337:JYY524366 KIT524337:KIU524366 KSP524337:KSQ524366 LCL524337:LCM524366 LMH524337:LMI524366 LWD524337:LWE524366 MFZ524337:MGA524366 MPV524337:MPW524366 MZR524337:MZS524366 NJN524337:NJO524366 NTJ524337:NTK524366 ODF524337:ODG524366 ONB524337:ONC524366 OWX524337:OWY524366 PGT524337:PGU524366 PQP524337:PQQ524366 QAL524337:QAM524366 QKH524337:QKI524366 QUD524337:QUE524366 RDZ524337:REA524366 RNV524337:RNW524366 RXR524337:RXS524366 SHN524337:SHO524366 SRJ524337:SRK524366 TBF524337:TBG524366 TLB524337:TLC524366 TUX524337:TUY524366 UET524337:UEU524366 UOP524337:UOQ524366 UYL524337:UYM524366 VIH524337:VII524366 VSD524337:VSE524366 WBZ524337:WCA524366 WLV524337:WLW524366 WVR524337:WVS524366 N589873:P589902 JF589873:JG589902 TB589873:TC589902 ACX589873:ACY589902 AMT589873:AMU589902 AWP589873:AWQ589902 BGL589873:BGM589902 BQH589873:BQI589902 CAD589873:CAE589902 CJZ589873:CKA589902 CTV589873:CTW589902 DDR589873:DDS589902 DNN589873:DNO589902 DXJ589873:DXK589902 EHF589873:EHG589902 ERB589873:ERC589902 FAX589873:FAY589902 FKT589873:FKU589902 FUP589873:FUQ589902 GEL589873:GEM589902 GOH589873:GOI589902 GYD589873:GYE589902 HHZ589873:HIA589902 HRV589873:HRW589902 IBR589873:IBS589902 ILN589873:ILO589902 IVJ589873:IVK589902 JFF589873:JFG589902 JPB589873:JPC589902 JYX589873:JYY589902 KIT589873:KIU589902 KSP589873:KSQ589902 LCL589873:LCM589902 LMH589873:LMI589902 LWD589873:LWE589902 MFZ589873:MGA589902 MPV589873:MPW589902 MZR589873:MZS589902 NJN589873:NJO589902 NTJ589873:NTK589902 ODF589873:ODG589902 ONB589873:ONC589902 OWX589873:OWY589902 PGT589873:PGU589902 PQP589873:PQQ589902 QAL589873:QAM589902 QKH589873:QKI589902 QUD589873:QUE589902 RDZ589873:REA589902 RNV589873:RNW589902 RXR589873:RXS589902 SHN589873:SHO589902 SRJ589873:SRK589902 TBF589873:TBG589902 TLB589873:TLC589902 TUX589873:TUY589902 UET589873:UEU589902 UOP589873:UOQ589902 UYL589873:UYM589902 VIH589873:VII589902 VSD589873:VSE589902 WBZ589873:WCA589902 WLV589873:WLW589902 WVR589873:WVS589902 N655409:P655438 JF655409:JG655438 TB655409:TC655438 ACX655409:ACY655438 AMT655409:AMU655438 AWP655409:AWQ655438 BGL655409:BGM655438 BQH655409:BQI655438 CAD655409:CAE655438 CJZ655409:CKA655438 CTV655409:CTW655438 DDR655409:DDS655438 DNN655409:DNO655438 DXJ655409:DXK655438 EHF655409:EHG655438 ERB655409:ERC655438 FAX655409:FAY655438 FKT655409:FKU655438 FUP655409:FUQ655438 GEL655409:GEM655438 GOH655409:GOI655438 GYD655409:GYE655438 HHZ655409:HIA655438 HRV655409:HRW655438 IBR655409:IBS655438 ILN655409:ILO655438 IVJ655409:IVK655438 JFF655409:JFG655438 JPB655409:JPC655438 JYX655409:JYY655438 KIT655409:KIU655438 KSP655409:KSQ655438 LCL655409:LCM655438 LMH655409:LMI655438 LWD655409:LWE655438 MFZ655409:MGA655438 MPV655409:MPW655438 MZR655409:MZS655438 NJN655409:NJO655438 NTJ655409:NTK655438 ODF655409:ODG655438 ONB655409:ONC655438 OWX655409:OWY655438 PGT655409:PGU655438 PQP655409:PQQ655438 QAL655409:QAM655438 QKH655409:QKI655438 QUD655409:QUE655438 RDZ655409:REA655438 RNV655409:RNW655438 RXR655409:RXS655438 SHN655409:SHO655438 SRJ655409:SRK655438 TBF655409:TBG655438 TLB655409:TLC655438 TUX655409:TUY655438 UET655409:UEU655438 UOP655409:UOQ655438 UYL655409:UYM655438 VIH655409:VII655438 VSD655409:VSE655438 WBZ655409:WCA655438 WLV655409:WLW655438 WVR655409:WVS655438 N720945:P720974 JF720945:JG720974 TB720945:TC720974 ACX720945:ACY720974 AMT720945:AMU720974 AWP720945:AWQ720974 BGL720945:BGM720974 BQH720945:BQI720974 CAD720945:CAE720974 CJZ720945:CKA720974 CTV720945:CTW720974 DDR720945:DDS720974 DNN720945:DNO720974 DXJ720945:DXK720974 EHF720945:EHG720974 ERB720945:ERC720974 FAX720945:FAY720974 FKT720945:FKU720974 FUP720945:FUQ720974 GEL720945:GEM720974 GOH720945:GOI720974 GYD720945:GYE720974 HHZ720945:HIA720974 HRV720945:HRW720974 IBR720945:IBS720974 ILN720945:ILO720974 IVJ720945:IVK720974 JFF720945:JFG720974 JPB720945:JPC720974 JYX720945:JYY720974 KIT720945:KIU720974 KSP720945:KSQ720974 LCL720945:LCM720974 LMH720945:LMI720974 LWD720945:LWE720974 MFZ720945:MGA720974 MPV720945:MPW720974 MZR720945:MZS720974 NJN720945:NJO720974 NTJ720945:NTK720974 ODF720945:ODG720974 ONB720945:ONC720974 OWX720945:OWY720974 PGT720945:PGU720974 PQP720945:PQQ720974 QAL720945:QAM720974 QKH720945:QKI720974 QUD720945:QUE720974 RDZ720945:REA720974 RNV720945:RNW720974 RXR720945:RXS720974 SHN720945:SHO720974 SRJ720945:SRK720974 TBF720945:TBG720974 TLB720945:TLC720974 TUX720945:TUY720974 UET720945:UEU720974 UOP720945:UOQ720974 UYL720945:UYM720974 VIH720945:VII720974 VSD720945:VSE720974 WBZ720945:WCA720974 WLV720945:WLW720974 WVR720945:WVS720974 N786481:P786510 JF786481:JG786510 TB786481:TC786510 ACX786481:ACY786510 AMT786481:AMU786510 AWP786481:AWQ786510 BGL786481:BGM786510 BQH786481:BQI786510 CAD786481:CAE786510 CJZ786481:CKA786510 CTV786481:CTW786510 DDR786481:DDS786510 DNN786481:DNO786510 DXJ786481:DXK786510 EHF786481:EHG786510 ERB786481:ERC786510 FAX786481:FAY786510 FKT786481:FKU786510 FUP786481:FUQ786510 GEL786481:GEM786510 GOH786481:GOI786510 GYD786481:GYE786510 HHZ786481:HIA786510 HRV786481:HRW786510 IBR786481:IBS786510 ILN786481:ILO786510 IVJ786481:IVK786510 JFF786481:JFG786510 JPB786481:JPC786510 JYX786481:JYY786510 KIT786481:KIU786510 KSP786481:KSQ786510 LCL786481:LCM786510 LMH786481:LMI786510 LWD786481:LWE786510 MFZ786481:MGA786510 MPV786481:MPW786510 MZR786481:MZS786510 NJN786481:NJO786510 NTJ786481:NTK786510 ODF786481:ODG786510 ONB786481:ONC786510 OWX786481:OWY786510 PGT786481:PGU786510 PQP786481:PQQ786510 QAL786481:QAM786510 QKH786481:QKI786510 QUD786481:QUE786510 RDZ786481:REA786510 RNV786481:RNW786510 RXR786481:RXS786510 SHN786481:SHO786510 SRJ786481:SRK786510 TBF786481:TBG786510 TLB786481:TLC786510 TUX786481:TUY786510 UET786481:UEU786510 UOP786481:UOQ786510 UYL786481:UYM786510 VIH786481:VII786510 VSD786481:VSE786510 WBZ786481:WCA786510 WLV786481:WLW786510 WVR786481:WVS786510 N852017:P852046 JF852017:JG852046 TB852017:TC852046 ACX852017:ACY852046 AMT852017:AMU852046 AWP852017:AWQ852046 BGL852017:BGM852046 BQH852017:BQI852046 CAD852017:CAE852046 CJZ852017:CKA852046 CTV852017:CTW852046 DDR852017:DDS852046 DNN852017:DNO852046 DXJ852017:DXK852046 EHF852017:EHG852046 ERB852017:ERC852046 FAX852017:FAY852046 FKT852017:FKU852046 FUP852017:FUQ852046 GEL852017:GEM852046 GOH852017:GOI852046 GYD852017:GYE852046 HHZ852017:HIA852046 HRV852017:HRW852046 IBR852017:IBS852046 ILN852017:ILO852046 IVJ852017:IVK852046 JFF852017:JFG852046 JPB852017:JPC852046 JYX852017:JYY852046 KIT852017:KIU852046 KSP852017:KSQ852046 LCL852017:LCM852046 LMH852017:LMI852046 LWD852017:LWE852046 MFZ852017:MGA852046 MPV852017:MPW852046 MZR852017:MZS852046 NJN852017:NJO852046 NTJ852017:NTK852046 ODF852017:ODG852046 ONB852017:ONC852046 OWX852017:OWY852046 PGT852017:PGU852046 PQP852017:PQQ852046 QAL852017:QAM852046 QKH852017:QKI852046 QUD852017:QUE852046 RDZ852017:REA852046 RNV852017:RNW852046 RXR852017:RXS852046 SHN852017:SHO852046 SRJ852017:SRK852046 TBF852017:TBG852046 TLB852017:TLC852046 TUX852017:TUY852046 UET852017:UEU852046 UOP852017:UOQ852046 UYL852017:UYM852046 VIH852017:VII852046 VSD852017:VSE852046 WBZ852017:WCA852046 WLV852017:WLW852046 WVR852017:WVS852046 N917553:P917582 JF917553:JG917582 TB917553:TC917582 ACX917553:ACY917582 AMT917553:AMU917582 AWP917553:AWQ917582 BGL917553:BGM917582 BQH917553:BQI917582 CAD917553:CAE917582 CJZ917553:CKA917582 CTV917553:CTW917582 DDR917553:DDS917582 DNN917553:DNO917582 DXJ917553:DXK917582 EHF917553:EHG917582 ERB917553:ERC917582 FAX917553:FAY917582 FKT917553:FKU917582 FUP917553:FUQ917582 GEL917553:GEM917582 GOH917553:GOI917582 GYD917553:GYE917582 HHZ917553:HIA917582 HRV917553:HRW917582 IBR917553:IBS917582 ILN917553:ILO917582 IVJ917553:IVK917582 JFF917553:JFG917582 JPB917553:JPC917582 JYX917553:JYY917582 KIT917553:KIU917582 KSP917553:KSQ917582 LCL917553:LCM917582 LMH917553:LMI917582 LWD917553:LWE917582 MFZ917553:MGA917582 MPV917553:MPW917582 MZR917553:MZS917582 NJN917553:NJO917582 NTJ917553:NTK917582 ODF917553:ODG917582 ONB917553:ONC917582 OWX917553:OWY917582 PGT917553:PGU917582 PQP917553:PQQ917582 QAL917553:QAM917582 QKH917553:QKI917582 QUD917553:QUE917582 RDZ917553:REA917582 RNV917553:RNW917582 RXR917553:RXS917582 SHN917553:SHO917582 SRJ917553:SRK917582 TBF917553:TBG917582 TLB917553:TLC917582 TUX917553:TUY917582 UET917553:UEU917582 UOP917553:UOQ917582 UYL917553:UYM917582 VIH917553:VII917582 VSD917553:VSE917582 WBZ917553:WCA917582 WLV917553:WLW917582 WVR917553:WVS917582 N983089:P983118 JF983089:JG983118 TB983089:TC983118 ACX983089:ACY983118 AMT983089:AMU983118 AWP983089:AWQ983118 BGL983089:BGM983118 BQH983089:BQI983118 CAD983089:CAE983118 CJZ983089:CKA983118 CTV983089:CTW983118 DDR983089:DDS983118 DNN983089:DNO983118 DXJ983089:DXK983118 EHF983089:EHG983118 ERB983089:ERC983118 FAX983089:FAY983118 FKT983089:FKU983118 FUP983089:FUQ983118 GEL983089:GEM983118 GOH983089:GOI983118 GYD983089:GYE983118 HHZ983089:HIA983118 HRV983089:HRW983118 IBR983089:IBS983118 ILN983089:ILO983118 IVJ983089:IVK983118 JFF983089:JFG983118 JPB983089:JPC983118 JYX983089:JYY983118 KIT983089:KIU983118 KSP983089:KSQ983118 LCL983089:LCM983118 LMH983089:LMI983118 LWD983089:LWE983118 MFZ983089:MGA983118 MPV983089:MPW983118 MZR983089:MZS983118 NJN983089:NJO983118 NTJ983089:NTK983118 ODF983089:ODG983118 ONB983089:ONC983118 OWX983089:OWY983118 PGT983089:PGU983118 PQP983089:PQQ983118 QAL983089:QAM983118 QKH983089:QKI983118 QUD983089:QUE983118 RDZ983089:REA983118 RNV983089:RNW983118 RXR983089:RXS983118 SHN983089:SHO983118 SRJ983089:SRK983118 TBF983089:TBG983118 TLB983089:TLC983118 TUX983089:TUY983118 UET983089:UEU983118 UOP983089:UOQ983118 UYL983089:UYM983118 VIH983089:VII983118 VSD983089:VSE983118 WBZ983089:WCA983118 WLV983089:WLW983118 WVR983089:WVS983118 AD65585:AE65614 JW65585:JX65614 TS65585:TT65614 ADO65585:ADP65614 ANK65585:ANL65614 AXG65585:AXH65614 BHC65585:BHD65614 BQY65585:BQZ65614 CAU65585:CAV65614 CKQ65585:CKR65614 CUM65585:CUN65614 DEI65585:DEJ65614 DOE65585:DOF65614 DYA65585:DYB65614 EHW65585:EHX65614 ERS65585:ERT65614 FBO65585:FBP65614 FLK65585:FLL65614 FVG65585:FVH65614 GFC65585:GFD65614 GOY65585:GOZ65614 GYU65585:GYV65614 HIQ65585:HIR65614 HSM65585:HSN65614 ICI65585:ICJ65614 IME65585:IMF65614 IWA65585:IWB65614 JFW65585:JFX65614 JPS65585:JPT65614 JZO65585:JZP65614 KJK65585:KJL65614 KTG65585:KTH65614 LDC65585:LDD65614 LMY65585:LMZ65614 LWU65585:LWV65614 MGQ65585:MGR65614 MQM65585:MQN65614 NAI65585:NAJ65614 NKE65585:NKF65614 NUA65585:NUB65614 ODW65585:ODX65614 ONS65585:ONT65614 OXO65585:OXP65614 PHK65585:PHL65614 PRG65585:PRH65614 QBC65585:QBD65614 QKY65585:QKZ65614 QUU65585:QUV65614 REQ65585:RER65614 ROM65585:RON65614 RYI65585:RYJ65614 SIE65585:SIF65614 SSA65585:SSB65614 TBW65585:TBX65614 TLS65585:TLT65614 TVO65585:TVP65614 UFK65585:UFL65614 UPG65585:UPH65614 UZC65585:UZD65614 VIY65585:VIZ65614 VSU65585:VSV65614 WCQ65585:WCR65614 WMM65585:WMN65614 WWI65585:WWJ65614 AD131121:AE131150 JW131121:JX131150 TS131121:TT131150 ADO131121:ADP131150 ANK131121:ANL131150 AXG131121:AXH131150 BHC131121:BHD131150 BQY131121:BQZ131150 CAU131121:CAV131150 CKQ131121:CKR131150 CUM131121:CUN131150 DEI131121:DEJ131150 DOE131121:DOF131150 DYA131121:DYB131150 EHW131121:EHX131150 ERS131121:ERT131150 FBO131121:FBP131150 FLK131121:FLL131150 FVG131121:FVH131150 GFC131121:GFD131150 GOY131121:GOZ131150 GYU131121:GYV131150 HIQ131121:HIR131150 HSM131121:HSN131150 ICI131121:ICJ131150 IME131121:IMF131150 IWA131121:IWB131150 JFW131121:JFX131150 JPS131121:JPT131150 JZO131121:JZP131150 KJK131121:KJL131150 KTG131121:KTH131150 LDC131121:LDD131150 LMY131121:LMZ131150 LWU131121:LWV131150 MGQ131121:MGR131150 MQM131121:MQN131150 NAI131121:NAJ131150 NKE131121:NKF131150 NUA131121:NUB131150 ODW131121:ODX131150 ONS131121:ONT131150 OXO131121:OXP131150 PHK131121:PHL131150 PRG131121:PRH131150 QBC131121:QBD131150 QKY131121:QKZ131150 QUU131121:QUV131150 REQ131121:RER131150 ROM131121:RON131150 RYI131121:RYJ131150 SIE131121:SIF131150 SSA131121:SSB131150 TBW131121:TBX131150 TLS131121:TLT131150 TVO131121:TVP131150 UFK131121:UFL131150 UPG131121:UPH131150 UZC131121:UZD131150 VIY131121:VIZ131150 VSU131121:VSV131150 WCQ131121:WCR131150 WMM131121:WMN131150 WWI131121:WWJ131150 AD196657:AE196686 JW196657:JX196686 TS196657:TT196686 ADO196657:ADP196686 ANK196657:ANL196686 AXG196657:AXH196686 BHC196657:BHD196686 BQY196657:BQZ196686 CAU196657:CAV196686 CKQ196657:CKR196686 CUM196657:CUN196686 DEI196657:DEJ196686 DOE196657:DOF196686 DYA196657:DYB196686 EHW196657:EHX196686 ERS196657:ERT196686 FBO196657:FBP196686 FLK196657:FLL196686 FVG196657:FVH196686 GFC196657:GFD196686 GOY196657:GOZ196686 GYU196657:GYV196686 HIQ196657:HIR196686 HSM196657:HSN196686 ICI196657:ICJ196686 IME196657:IMF196686 IWA196657:IWB196686 JFW196657:JFX196686 JPS196657:JPT196686 JZO196657:JZP196686 KJK196657:KJL196686 KTG196657:KTH196686 LDC196657:LDD196686 LMY196657:LMZ196686 LWU196657:LWV196686 MGQ196657:MGR196686 MQM196657:MQN196686 NAI196657:NAJ196686 NKE196657:NKF196686 NUA196657:NUB196686 ODW196657:ODX196686 ONS196657:ONT196686 OXO196657:OXP196686 PHK196657:PHL196686 PRG196657:PRH196686 QBC196657:QBD196686 QKY196657:QKZ196686 QUU196657:QUV196686 REQ196657:RER196686 ROM196657:RON196686 RYI196657:RYJ196686 SIE196657:SIF196686 SSA196657:SSB196686 TBW196657:TBX196686 TLS196657:TLT196686 TVO196657:TVP196686 UFK196657:UFL196686 UPG196657:UPH196686 UZC196657:UZD196686 VIY196657:VIZ196686 VSU196657:VSV196686 WCQ196657:WCR196686 WMM196657:WMN196686 WWI196657:WWJ196686 AD262193:AE262222 JW262193:JX262222 TS262193:TT262222 ADO262193:ADP262222 ANK262193:ANL262222 AXG262193:AXH262222 BHC262193:BHD262222 BQY262193:BQZ262222 CAU262193:CAV262222 CKQ262193:CKR262222 CUM262193:CUN262222 DEI262193:DEJ262222 DOE262193:DOF262222 DYA262193:DYB262222 EHW262193:EHX262222 ERS262193:ERT262222 FBO262193:FBP262222 FLK262193:FLL262222 FVG262193:FVH262222 GFC262193:GFD262222 GOY262193:GOZ262222 GYU262193:GYV262222 HIQ262193:HIR262222 HSM262193:HSN262222 ICI262193:ICJ262222 IME262193:IMF262222 IWA262193:IWB262222 JFW262193:JFX262222 JPS262193:JPT262222 JZO262193:JZP262222 KJK262193:KJL262222 KTG262193:KTH262222 LDC262193:LDD262222 LMY262193:LMZ262222 LWU262193:LWV262222 MGQ262193:MGR262222 MQM262193:MQN262222 NAI262193:NAJ262222 NKE262193:NKF262222 NUA262193:NUB262222 ODW262193:ODX262222 ONS262193:ONT262222 OXO262193:OXP262222 PHK262193:PHL262222 PRG262193:PRH262222 QBC262193:QBD262222 QKY262193:QKZ262222 QUU262193:QUV262222 REQ262193:RER262222 ROM262193:RON262222 RYI262193:RYJ262222 SIE262193:SIF262222 SSA262193:SSB262222 TBW262193:TBX262222 TLS262193:TLT262222 TVO262193:TVP262222 UFK262193:UFL262222 UPG262193:UPH262222 UZC262193:UZD262222 VIY262193:VIZ262222 VSU262193:VSV262222 WCQ262193:WCR262222 WMM262193:WMN262222 WWI262193:WWJ262222 AD327729:AE327758 JW327729:JX327758 TS327729:TT327758 ADO327729:ADP327758 ANK327729:ANL327758 AXG327729:AXH327758 BHC327729:BHD327758 BQY327729:BQZ327758 CAU327729:CAV327758 CKQ327729:CKR327758 CUM327729:CUN327758 DEI327729:DEJ327758 DOE327729:DOF327758 DYA327729:DYB327758 EHW327729:EHX327758 ERS327729:ERT327758 FBO327729:FBP327758 FLK327729:FLL327758 FVG327729:FVH327758 GFC327729:GFD327758 GOY327729:GOZ327758 GYU327729:GYV327758 HIQ327729:HIR327758 HSM327729:HSN327758 ICI327729:ICJ327758 IME327729:IMF327758 IWA327729:IWB327758 JFW327729:JFX327758 JPS327729:JPT327758 JZO327729:JZP327758 KJK327729:KJL327758 KTG327729:KTH327758 LDC327729:LDD327758 LMY327729:LMZ327758 LWU327729:LWV327758 MGQ327729:MGR327758 MQM327729:MQN327758 NAI327729:NAJ327758 NKE327729:NKF327758 NUA327729:NUB327758 ODW327729:ODX327758 ONS327729:ONT327758 OXO327729:OXP327758 PHK327729:PHL327758 PRG327729:PRH327758 QBC327729:QBD327758 QKY327729:QKZ327758 QUU327729:QUV327758 REQ327729:RER327758 ROM327729:RON327758 RYI327729:RYJ327758 SIE327729:SIF327758 SSA327729:SSB327758 TBW327729:TBX327758 TLS327729:TLT327758 TVO327729:TVP327758 UFK327729:UFL327758 UPG327729:UPH327758 UZC327729:UZD327758 VIY327729:VIZ327758 VSU327729:VSV327758 WCQ327729:WCR327758 WMM327729:WMN327758 WWI327729:WWJ327758 AD393265:AE393294 JW393265:JX393294 TS393265:TT393294 ADO393265:ADP393294 ANK393265:ANL393294 AXG393265:AXH393294 BHC393265:BHD393294 BQY393265:BQZ393294 CAU393265:CAV393294 CKQ393265:CKR393294 CUM393265:CUN393294 DEI393265:DEJ393294 DOE393265:DOF393294 DYA393265:DYB393294 EHW393265:EHX393294 ERS393265:ERT393294 FBO393265:FBP393294 FLK393265:FLL393294 FVG393265:FVH393294 GFC393265:GFD393294 GOY393265:GOZ393294 GYU393265:GYV393294 HIQ393265:HIR393294 HSM393265:HSN393294 ICI393265:ICJ393294 IME393265:IMF393294 IWA393265:IWB393294 JFW393265:JFX393294 JPS393265:JPT393294 JZO393265:JZP393294 KJK393265:KJL393294 KTG393265:KTH393294 LDC393265:LDD393294 LMY393265:LMZ393294 LWU393265:LWV393294 MGQ393265:MGR393294 MQM393265:MQN393294 NAI393265:NAJ393294 NKE393265:NKF393294 NUA393265:NUB393294 ODW393265:ODX393294 ONS393265:ONT393294 OXO393265:OXP393294 PHK393265:PHL393294 PRG393265:PRH393294 QBC393265:QBD393294 QKY393265:QKZ393294 QUU393265:QUV393294 REQ393265:RER393294 ROM393265:RON393294 RYI393265:RYJ393294 SIE393265:SIF393294 SSA393265:SSB393294 TBW393265:TBX393294 TLS393265:TLT393294 TVO393265:TVP393294 UFK393265:UFL393294 UPG393265:UPH393294 UZC393265:UZD393294 VIY393265:VIZ393294 VSU393265:VSV393294 WCQ393265:WCR393294 WMM393265:WMN393294 WWI393265:WWJ393294 AD458801:AE458830 JW458801:JX458830 TS458801:TT458830 ADO458801:ADP458830 ANK458801:ANL458830 AXG458801:AXH458830 BHC458801:BHD458830 BQY458801:BQZ458830 CAU458801:CAV458830 CKQ458801:CKR458830 CUM458801:CUN458830 DEI458801:DEJ458830 DOE458801:DOF458830 DYA458801:DYB458830 EHW458801:EHX458830 ERS458801:ERT458830 FBO458801:FBP458830 FLK458801:FLL458830 FVG458801:FVH458830 GFC458801:GFD458830 GOY458801:GOZ458830 GYU458801:GYV458830 HIQ458801:HIR458830 HSM458801:HSN458830 ICI458801:ICJ458830 IME458801:IMF458830 IWA458801:IWB458830 JFW458801:JFX458830 JPS458801:JPT458830 JZO458801:JZP458830 KJK458801:KJL458830 KTG458801:KTH458830 LDC458801:LDD458830 LMY458801:LMZ458830 LWU458801:LWV458830 MGQ458801:MGR458830 MQM458801:MQN458830 NAI458801:NAJ458830 NKE458801:NKF458830 NUA458801:NUB458830 ODW458801:ODX458830 ONS458801:ONT458830 OXO458801:OXP458830 PHK458801:PHL458830 PRG458801:PRH458830 QBC458801:QBD458830 QKY458801:QKZ458830 QUU458801:QUV458830 REQ458801:RER458830 ROM458801:RON458830 RYI458801:RYJ458830 SIE458801:SIF458830 SSA458801:SSB458830 TBW458801:TBX458830 TLS458801:TLT458830 TVO458801:TVP458830 UFK458801:UFL458830 UPG458801:UPH458830 UZC458801:UZD458830 VIY458801:VIZ458830 VSU458801:VSV458830 WCQ458801:WCR458830 WMM458801:WMN458830 WWI458801:WWJ458830 AD524337:AE524366 JW524337:JX524366 TS524337:TT524366 ADO524337:ADP524366 ANK524337:ANL524366 AXG524337:AXH524366 BHC524337:BHD524366 BQY524337:BQZ524366 CAU524337:CAV524366 CKQ524337:CKR524366 CUM524337:CUN524366 DEI524337:DEJ524366 DOE524337:DOF524366 DYA524337:DYB524366 EHW524337:EHX524366 ERS524337:ERT524366 FBO524337:FBP524366 FLK524337:FLL524366 FVG524337:FVH524366 GFC524337:GFD524366 GOY524337:GOZ524366 GYU524337:GYV524366 HIQ524337:HIR524366 HSM524337:HSN524366 ICI524337:ICJ524366 IME524337:IMF524366 IWA524337:IWB524366 JFW524337:JFX524366 JPS524337:JPT524366 JZO524337:JZP524366 KJK524337:KJL524366 KTG524337:KTH524366 LDC524337:LDD524366 LMY524337:LMZ524366 LWU524337:LWV524366 MGQ524337:MGR524366 MQM524337:MQN524366 NAI524337:NAJ524366 NKE524337:NKF524366 NUA524337:NUB524366 ODW524337:ODX524366 ONS524337:ONT524366 OXO524337:OXP524366 PHK524337:PHL524366 PRG524337:PRH524366 QBC524337:QBD524366 QKY524337:QKZ524366 QUU524337:QUV524366 REQ524337:RER524366 ROM524337:RON524366 RYI524337:RYJ524366 SIE524337:SIF524366 SSA524337:SSB524366 TBW524337:TBX524366 TLS524337:TLT524366 TVO524337:TVP524366 UFK524337:UFL524366 UPG524337:UPH524366 UZC524337:UZD524366 VIY524337:VIZ524366 VSU524337:VSV524366 WCQ524337:WCR524366 WMM524337:WMN524366 WWI524337:WWJ524366 AD589873:AE589902 JW589873:JX589902 TS589873:TT589902 ADO589873:ADP589902 ANK589873:ANL589902 AXG589873:AXH589902 BHC589873:BHD589902 BQY589873:BQZ589902 CAU589873:CAV589902 CKQ589873:CKR589902 CUM589873:CUN589902 DEI589873:DEJ589902 DOE589873:DOF589902 DYA589873:DYB589902 EHW589873:EHX589902 ERS589873:ERT589902 FBO589873:FBP589902 FLK589873:FLL589902 FVG589873:FVH589902 GFC589873:GFD589902 GOY589873:GOZ589902 GYU589873:GYV589902 HIQ589873:HIR589902 HSM589873:HSN589902 ICI589873:ICJ589902 IME589873:IMF589902 IWA589873:IWB589902 JFW589873:JFX589902 JPS589873:JPT589902 JZO589873:JZP589902 KJK589873:KJL589902 KTG589873:KTH589902 LDC589873:LDD589902 LMY589873:LMZ589902 LWU589873:LWV589902 MGQ589873:MGR589902 MQM589873:MQN589902 NAI589873:NAJ589902 NKE589873:NKF589902 NUA589873:NUB589902 ODW589873:ODX589902 ONS589873:ONT589902 OXO589873:OXP589902 PHK589873:PHL589902 PRG589873:PRH589902 QBC589873:QBD589902 QKY589873:QKZ589902 QUU589873:QUV589902 REQ589873:RER589902 ROM589873:RON589902 RYI589873:RYJ589902 SIE589873:SIF589902 SSA589873:SSB589902 TBW589873:TBX589902 TLS589873:TLT589902 TVO589873:TVP589902 UFK589873:UFL589902 UPG589873:UPH589902 UZC589873:UZD589902 VIY589873:VIZ589902 VSU589873:VSV589902 WCQ589873:WCR589902 WMM589873:WMN589902 WWI589873:WWJ589902 AD655409:AE655438 JW655409:JX655438 TS655409:TT655438 ADO655409:ADP655438 ANK655409:ANL655438 AXG655409:AXH655438 BHC655409:BHD655438 BQY655409:BQZ655438 CAU655409:CAV655438 CKQ655409:CKR655438 CUM655409:CUN655438 DEI655409:DEJ655438 DOE655409:DOF655438 DYA655409:DYB655438 EHW655409:EHX655438 ERS655409:ERT655438 FBO655409:FBP655438 FLK655409:FLL655438 FVG655409:FVH655438 GFC655409:GFD655438 GOY655409:GOZ655438 GYU655409:GYV655438 HIQ655409:HIR655438 HSM655409:HSN655438 ICI655409:ICJ655438 IME655409:IMF655438 IWA655409:IWB655438 JFW655409:JFX655438 JPS655409:JPT655438 JZO655409:JZP655438 KJK655409:KJL655438 KTG655409:KTH655438 LDC655409:LDD655438 LMY655409:LMZ655438 LWU655409:LWV655438 MGQ655409:MGR655438 MQM655409:MQN655438 NAI655409:NAJ655438 NKE655409:NKF655438 NUA655409:NUB655438 ODW655409:ODX655438 ONS655409:ONT655438 OXO655409:OXP655438 PHK655409:PHL655438 PRG655409:PRH655438 QBC655409:QBD655438 QKY655409:QKZ655438 QUU655409:QUV655438 REQ655409:RER655438 ROM655409:RON655438 RYI655409:RYJ655438 SIE655409:SIF655438 SSA655409:SSB655438 TBW655409:TBX655438 TLS655409:TLT655438 TVO655409:TVP655438 UFK655409:UFL655438 UPG655409:UPH655438 UZC655409:UZD655438 VIY655409:VIZ655438 VSU655409:VSV655438 WCQ655409:WCR655438 WMM655409:WMN655438 WWI655409:WWJ655438 AD720945:AE720974 JW720945:JX720974 TS720945:TT720974 ADO720945:ADP720974 ANK720945:ANL720974 AXG720945:AXH720974 BHC720945:BHD720974 BQY720945:BQZ720974 CAU720945:CAV720974 CKQ720945:CKR720974 CUM720945:CUN720974 DEI720945:DEJ720974 DOE720945:DOF720974 DYA720945:DYB720974 EHW720945:EHX720974 ERS720945:ERT720974 FBO720945:FBP720974 FLK720945:FLL720974 FVG720945:FVH720974 GFC720945:GFD720974 GOY720945:GOZ720974 GYU720945:GYV720974 HIQ720945:HIR720974 HSM720945:HSN720974 ICI720945:ICJ720974 IME720945:IMF720974 IWA720945:IWB720974 JFW720945:JFX720974 JPS720945:JPT720974 JZO720945:JZP720974 KJK720945:KJL720974 KTG720945:KTH720974 LDC720945:LDD720974 LMY720945:LMZ720974 LWU720945:LWV720974 MGQ720945:MGR720974 MQM720945:MQN720974 NAI720945:NAJ720974 NKE720945:NKF720974 NUA720945:NUB720974 ODW720945:ODX720974 ONS720945:ONT720974 OXO720945:OXP720974 PHK720945:PHL720974 PRG720945:PRH720974 QBC720945:QBD720974 QKY720945:QKZ720974 QUU720945:QUV720974 REQ720945:RER720974 ROM720945:RON720974 RYI720945:RYJ720974 SIE720945:SIF720974 SSA720945:SSB720974 TBW720945:TBX720974 TLS720945:TLT720974 TVO720945:TVP720974 UFK720945:UFL720974 UPG720945:UPH720974 UZC720945:UZD720974 VIY720945:VIZ720974 VSU720945:VSV720974 WCQ720945:WCR720974 WMM720945:WMN720974 WWI720945:WWJ720974 AD786481:AE786510 JW786481:JX786510 TS786481:TT786510 ADO786481:ADP786510 ANK786481:ANL786510 AXG786481:AXH786510 BHC786481:BHD786510 BQY786481:BQZ786510 CAU786481:CAV786510 CKQ786481:CKR786510 CUM786481:CUN786510 DEI786481:DEJ786510 DOE786481:DOF786510 DYA786481:DYB786510 EHW786481:EHX786510 ERS786481:ERT786510 FBO786481:FBP786510 FLK786481:FLL786510 FVG786481:FVH786510 GFC786481:GFD786510 GOY786481:GOZ786510 GYU786481:GYV786510 HIQ786481:HIR786510 HSM786481:HSN786510 ICI786481:ICJ786510 IME786481:IMF786510 IWA786481:IWB786510 JFW786481:JFX786510 JPS786481:JPT786510 JZO786481:JZP786510 KJK786481:KJL786510 KTG786481:KTH786510 LDC786481:LDD786510 LMY786481:LMZ786510 LWU786481:LWV786510 MGQ786481:MGR786510 MQM786481:MQN786510 NAI786481:NAJ786510 NKE786481:NKF786510 NUA786481:NUB786510 ODW786481:ODX786510 ONS786481:ONT786510 OXO786481:OXP786510 PHK786481:PHL786510 PRG786481:PRH786510 QBC786481:QBD786510 QKY786481:QKZ786510 QUU786481:QUV786510 REQ786481:RER786510 ROM786481:RON786510 RYI786481:RYJ786510 SIE786481:SIF786510 SSA786481:SSB786510 TBW786481:TBX786510 TLS786481:TLT786510 TVO786481:TVP786510 UFK786481:UFL786510 UPG786481:UPH786510 UZC786481:UZD786510 VIY786481:VIZ786510 VSU786481:VSV786510 WCQ786481:WCR786510 WMM786481:WMN786510 WWI786481:WWJ786510 AD852017:AE852046 JW852017:JX852046 TS852017:TT852046 ADO852017:ADP852046 ANK852017:ANL852046 AXG852017:AXH852046 BHC852017:BHD852046 BQY852017:BQZ852046 CAU852017:CAV852046 CKQ852017:CKR852046 CUM852017:CUN852046 DEI852017:DEJ852046 DOE852017:DOF852046 DYA852017:DYB852046 EHW852017:EHX852046 ERS852017:ERT852046 FBO852017:FBP852046 FLK852017:FLL852046 FVG852017:FVH852046 GFC852017:GFD852046 GOY852017:GOZ852046 GYU852017:GYV852046 HIQ852017:HIR852046 HSM852017:HSN852046 ICI852017:ICJ852046 IME852017:IMF852046 IWA852017:IWB852046 JFW852017:JFX852046 JPS852017:JPT852046 JZO852017:JZP852046 KJK852017:KJL852046 KTG852017:KTH852046 LDC852017:LDD852046 LMY852017:LMZ852046 LWU852017:LWV852046 MGQ852017:MGR852046 MQM852017:MQN852046 NAI852017:NAJ852046 NKE852017:NKF852046 NUA852017:NUB852046 ODW852017:ODX852046 ONS852017:ONT852046 OXO852017:OXP852046 PHK852017:PHL852046 PRG852017:PRH852046 QBC852017:QBD852046 QKY852017:QKZ852046 QUU852017:QUV852046 REQ852017:RER852046 ROM852017:RON852046 RYI852017:RYJ852046 SIE852017:SIF852046 SSA852017:SSB852046 TBW852017:TBX852046 TLS852017:TLT852046 TVO852017:TVP852046 UFK852017:UFL852046 UPG852017:UPH852046 UZC852017:UZD852046 VIY852017:VIZ852046 VSU852017:VSV852046 WCQ852017:WCR852046 WMM852017:WMN852046 WWI852017:WWJ852046 AD917553:AE917582 JW917553:JX917582 TS917553:TT917582 ADO917553:ADP917582 ANK917553:ANL917582 AXG917553:AXH917582 BHC917553:BHD917582 BQY917553:BQZ917582 CAU917553:CAV917582 CKQ917553:CKR917582 CUM917553:CUN917582 DEI917553:DEJ917582 DOE917553:DOF917582 DYA917553:DYB917582 EHW917553:EHX917582 ERS917553:ERT917582 FBO917553:FBP917582 FLK917553:FLL917582 FVG917553:FVH917582 GFC917553:GFD917582 GOY917553:GOZ917582 GYU917553:GYV917582 HIQ917553:HIR917582 HSM917553:HSN917582 ICI917553:ICJ917582 IME917553:IMF917582 IWA917553:IWB917582 JFW917553:JFX917582 JPS917553:JPT917582 JZO917553:JZP917582 KJK917553:KJL917582 KTG917553:KTH917582 LDC917553:LDD917582 LMY917553:LMZ917582 LWU917553:LWV917582 MGQ917553:MGR917582 MQM917553:MQN917582 NAI917553:NAJ917582 NKE917553:NKF917582 NUA917553:NUB917582 ODW917553:ODX917582 ONS917553:ONT917582 OXO917553:OXP917582 PHK917553:PHL917582 PRG917553:PRH917582 QBC917553:QBD917582 QKY917553:QKZ917582 QUU917553:QUV917582 REQ917553:RER917582 ROM917553:RON917582 RYI917553:RYJ917582 SIE917553:SIF917582 SSA917553:SSB917582 TBW917553:TBX917582 TLS917553:TLT917582 TVO917553:TVP917582 UFK917553:UFL917582 UPG917553:UPH917582 UZC917553:UZD917582 VIY917553:VIZ917582 VSU917553:VSV917582 WCQ917553:WCR917582 WMM917553:WMN917582 WWI917553:WWJ917582 AD983089:AE983118 JW983089:JX983118 TS983089:TT983118 ADO983089:ADP983118 ANK983089:ANL983118 AXG983089:AXH983118 BHC983089:BHD983118 BQY983089:BQZ983118 CAU983089:CAV983118 CKQ983089:CKR983118 CUM983089:CUN983118 DEI983089:DEJ983118 DOE983089:DOF983118 DYA983089:DYB983118 EHW983089:EHX983118 ERS983089:ERT983118 FBO983089:FBP983118 FLK983089:FLL983118 FVG983089:FVH983118 GFC983089:GFD983118 GOY983089:GOZ983118 GYU983089:GYV983118 HIQ983089:HIR983118 HSM983089:HSN983118 ICI983089:ICJ983118 IME983089:IMF983118 IWA983089:IWB983118 JFW983089:JFX983118 JPS983089:JPT983118 JZO983089:JZP983118 KJK983089:KJL983118 KTG983089:KTH983118 LDC983089:LDD983118 LMY983089:LMZ983118 LWU983089:LWV983118 MGQ983089:MGR983118 MQM983089:MQN983118 NAI983089:NAJ983118 NKE983089:NKF983118 NUA983089:NUB983118 ODW983089:ODX983118 ONS983089:ONT983118 OXO983089:OXP983118 PHK983089:PHL983118 PRG983089:PRH983118 QBC983089:QBD983118 QKY983089:QKZ983118 QUU983089:QUV983118 REQ983089:RER983118 ROM983089:RON983118 RYI983089:RYJ983118 SIE983089:SIF983118 SSA983089:SSB983118 TBW983089:TBX983118 TLS983089:TLT983118 TVO983089:TVP983118 UFK983089:UFL983118 UPG983089:UPH983118 UZC983089:UZD983118 VIY983089:VIZ983118 VSU983089:VSV983118 WCQ983089:WCR983118 WMM983089:WMN983118 WWI983089:WWJ983118 N65621:P65650 JF65621:JG65650 TB65621:TC65650 ACX65621:ACY65650 AMT65621:AMU65650 AWP65621:AWQ65650 BGL65621:BGM65650 BQH65621:BQI65650 CAD65621:CAE65650 CJZ65621:CKA65650 CTV65621:CTW65650 DDR65621:DDS65650 DNN65621:DNO65650 DXJ65621:DXK65650 EHF65621:EHG65650 ERB65621:ERC65650 FAX65621:FAY65650 FKT65621:FKU65650 FUP65621:FUQ65650 GEL65621:GEM65650 GOH65621:GOI65650 GYD65621:GYE65650 HHZ65621:HIA65650 HRV65621:HRW65650 IBR65621:IBS65650 ILN65621:ILO65650 IVJ65621:IVK65650 JFF65621:JFG65650 JPB65621:JPC65650 JYX65621:JYY65650 KIT65621:KIU65650 KSP65621:KSQ65650 LCL65621:LCM65650 LMH65621:LMI65650 LWD65621:LWE65650 MFZ65621:MGA65650 MPV65621:MPW65650 MZR65621:MZS65650 NJN65621:NJO65650 NTJ65621:NTK65650 ODF65621:ODG65650 ONB65621:ONC65650 OWX65621:OWY65650 PGT65621:PGU65650 PQP65621:PQQ65650 QAL65621:QAM65650 QKH65621:QKI65650 QUD65621:QUE65650 RDZ65621:REA65650 RNV65621:RNW65650 RXR65621:RXS65650 SHN65621:SHO65650 SRJ65621:SRK65650 TBF65621:TBG65650 TLB65621:TLC65650 TUX65621:TUY65650 UET65621:UEU65650 UOP65621:UOQ65650 UYL65621:UYM65650 VIH65621:VII65650 VSD65621:VSE65650 WBZ65621:WCA65650 WLV65621:WLW65650 WVR65621:WVS65650 N131157:P131186 JF131157:JG131186 TB131157:TC131186 ACX131157:ACY131186 AMT131157:AMU131186 AWP131157:AWQ131186 BGL131157:BGM131186 BQH131157:BQI131186 CAD131157:CAE131186 CJZ131157:CKA131186 CTV131157:CTW131186 DDR131157:DDS131186 DNN131157:DNO131186 DXJ131157:DXK131186 EHF131157:EHG131186 ERB131157:ERC131186 FAX131157:FAY131186 FKT131157:FKU131186 FUP131157:FUQ131186 GEL131157:GEM131186 GOH131157:GOI131186 GYD131157:GYE131186 HHZ131157:HIA131186 HRV131157:HRW131186 IBR131157:IBS131186 ILN131157:ILO131186 IVJ131157:IVK131186 JFF131157:JFG131186 JPB131157:JPC131186 JYX131157:JYY131186 KIT131157:KIU131186 KSP131157:KSQ131186 LCL131157:LCM131186 LMH131157:LMI131186 LWD131157:LWE131186 MFZ131157:MGA131186 MPV131157:MPW131186 MZR131157:MZS131186 NJN131157:NJO131186 NTJ131157:NTK131186 ODF131157:ODG131186 ONB131157:ONC131186 OWX131157:OWY131186 PGT131157:PGU131186 PQP131157:PQQ131186 QAL131157:QAM131186 QKH131157:QKI131186 QUD131157:QUE131186 RDZ131157:REA131186 RNV131157:RNW131186 RXR131157:RXS131186 SHN131157:SHO131186 SRJ131157:SRK131186 TBF131157:TBG131186 TLB131157:TLC131186 TUX131157:TUY131186 UET131157:UEU131186 UOP131157:UOQ131186 UYL131157:UYM131186 VIH131157:VII131186 VSD131157:VSE131186 WBZ131157:WCA131186 WLV131157:WLW131186 WVR131157:WVS131186 N196693:P196722 JF196693:JG196722 TB196693:TC196722 ACX196693:ACY196722 AMT196693:AMU196722 AWP196693:AWQ196722 BGL196693:BGM196722 BQH196693:BQI196722 CAD196693:CAE196722 CJZ196693:CKA196722 CTV196693:CTW196722 DDR196693:DDS196722 DNN196693:DNO196722 DXJ196693:DXK196722 EHF196693:EHG196722 ERB196693:ERC196722 FAX196693:FAY196722 FKT196693:FKU196722 FUP196693:FUQ196722 GEL196693:GEM196722 GOH196693:GOI196722 GYD196693:GYE196722 HHZ196693:HIA196722 HRV196693:HRW196722 IBR196693:IBS196722 ILN196693:ILO196722 IVJ196693:IVK196722 JFF196693:JFG196722 JPB196693:JPC196722 JYX196693:JYY196722 KIT196693:KIU196722 KSP196693:KSQ196722 LCL196693:LCM196722 LMH196693:LMI196722 LWD196693:LWE196722 MFZ196693:MGA196722 MPV196693:MPW196722 MZR196693:MZS196722 NJN196693:NJO196722 NTJ196693:NTK196722 ODF196693:ODG196722 ONB196693:ONC196722 OWX196693:OWY196722 PGT196693:PGU196722 PQP196693:PQQ196722 QAL196693:QAM196722 QKH196693:QKI196722 QUD196693:QUE196722 RDZ196693:REA196722 RNV196693:RNW196722 RXR196693:RXS196722 SHN196693:SHO196722 SRJ196693:SRK196722 TBF196693:TBG196722 TLB196693:TLC196722 TUX196693:TUY196722 UET196693:UEU196722 UOP196693:UOQ196722 UYL196693:UYM196722 VIH196693:VII196722 VSD196693:VSE196722 WBZ196693:WCA196722 WLV196693:WLW196722 WVR196693:WVS196722 N262229:P262258 JF262229:JG262258 TB262229:TC262258 ACX262229:ACY262258 AMT262229:AMU262258 AWP262229:AWQ262258 BGL262229:BGM262258 BQH262229:BQI262258 CAD262229:CAE262258 CJZ262229:CKA262258 CTV262229:CTW262258 DDR262229:DDS262258 DNN262229:DNO262258 DXJ262229:DXK262258 EHF262229:EHG262258 ERB262229:ERC262258 FAX262229:FAY262258 FKT262229:FKU262258 FUP262229:FUQ262258 GEL262229:GEM262258 GOH262229:GOI262258 GYD262229:GYE262258 HHZ262229:HIA262258 HRV262229:HRW262258 IBR262229:IBS262258 ILN262229:ILO262258 IVJ262229:IVK262258 JFF262229:JFG262258 JPB262229:JPC262258 JYX262229:JYY262258 KIT262229:KIU262258 KSP262229:KSQ262258 LCL262229:LCM262258 LMH262229:LMI262258 LWD262229:LWE262258 MFZ262229:MGA262258 MPV262229:MPW262258 MZR262229:MZS262258 NJN262229:NJO262258 NTJ262229:NTK262258 ODF262229:ODG262258 ONB262229:ONC262258 OWX262229:OWY262258 PGT262229:PGU262258 PQP262229:PQQ262258 QAL262229:QAM262258 QKH262229:QKI262258 QUD262229:QUE262258 RDZ262229:REA262258 RNV262229:RNW262258 RXR262229:RXS262258 SHN262229:SHO262258 SRJ262229:SRK262258 TBF262229:TBG262258 TLB262229:TLC262258 TUX262229:TUY262258 UET262229:UEU262258 UOP262229:UOQ262258 UYL262229:UYM262258 VIH262229:VII262258 VSD262229:VSE262258 WBZ262229:WCA262258 WLV262229:WLW262258 WVR262229:WVS262258 N327765:P327794 JF327765:JG327794 TB327765:TC327794 ACX327765:ACY327794 AMT327765:AMU327794 AWP327765:AWQ327794 BGL327765:BGM327794 BQH327765:BQI327794 CAD327765:CAE327794 CJZ327765:CKA327794 CTV327765:CTW327794 DDR327765:DDS327794 DNN327765:DNO327794 DXJ327765:DXK327794 EHF327765:EHG327794 ERB327765:ERC327794 FAX327765:FAY327794 FKT327765:FKU327794 FUP327765:FUQ327794 GEL327765:GEM327794 GOH327765:GOI327794 GYD327765:GYE327794 HHZ327765:HIA327794 HRV327765:HRW327794 IBR327765:IBS327794 ILN327765:ILO327794 IVJ327765:IVK327794 JFF327765:JFG327794 JPB327765:JPC327794 JYX327765:JYY327794 KIT327765:KIU327794 KSP327765:KSQ327794 LCL327765:LCM327794 LMH327765:LMI327794 LWD327765:LWE327794 MFZ327765:MGA327794 MPV327765:MPW327794 MZR327765:MZS327794 NJN327765:NJO327794 NTJ327765:NTK327794 ODF327765:ODG327794 ONB327765:ONC327794 OWX327765:OWY327794 PGT327765:PGU327794 PQP327765:PQQ327794 QAL327765:QAM327794 QKH327765:QKI327794 QUD327765:QUE327794 RDZ327765:REA327794 RNV327765:RNW327794 RXR327765:RXS327794 SHN327765:SHO327794 SRJ327765:SRK327794 TBF327765:TBG327794 TLB327765:TLC327794 TUX327765:TUY327794 UET327765:UEU327794 UOP327765:UOQ327794 UYL327765:UYM327794 VIH327765:VII327794 VSD327765:VSE327794 WBZ327765:WCA327794 WLV327765:WLW327794 WVR327765:WVS327794 N393301:P393330 JF393301:JG393330 TB393301:TC393330 ACX393301:ACY393330 AMT393301:AMU393330 AWP393301:AWQ393330 BGL393301:BGM393330 BQH393301:BQI393330 CAD393301:CAE393330 CJZ393301:CKA393330 CTV393301:CTW393330 DDR393301:DDS393330 DNN393301:DNO393330 DXJ393301:DXK393330 EHF393301:EHG393330 ERB393301:ERC393330 FAX393301:FAY393330 FKT393301:FKU393330 FUP393301:FUQ393330 GEL393301:GEM393330 GOH393301:GOI393330 GYD393301:GYE393330 HHZ393301:HIA393330 HRV393301:HRW393330 IBR393301:IBS393330 ILN393301:ILO393330 IVJ393301:IVK393330 JFF393301:JFG393330 JPB393301:JPC393330 JYX393301:JYY393330 KIT393301:KIU393330 KSP393301:KSQ393330 LCL393301:LCM393330 LMH393301:LMI393330 LWD393301:LWE393330 MFZ393301:MGA393330 MPV393301:MPW393330 MZR393301:MZS393330 NJN393301:NJO393330 NTJ393301:NTK393330 ODF393301:ODG393330 ONB393301:ONC393330 OWX393301:OWY393330 PGT393301:PGU393330 PQP393301:PQQ393330 QAL393301:QAM393330 QKH393301:QKI393330 QUD393301:QUE393330 RDZ393301:REA393330 RNV393301:RNW393330 RXR393301:RXS393330 SHN393301:SHO393330 SRJ393301:SRK393330 TBF393301:TBG393330 TLB393301:TLC393330 TUX393301:TUY393330 UET393301:UEU393330 UOP393301:UOQ393330 UYL393301:UYM393330 VIH393301:VII393330 VSD393301:VSE393330 WBZ393301:WCA393330 WLV393301:WLW393330 WVR393301:WVS393330 N458837:P458866 JF458837:JG458866 TB458837:TC458866 ACX458837:ACY458866 AMT458837:AMU458866 AWP458837:AWQ458866 BGL458837:BGM458866 BQH458837:BQI458866 CAD458837:CAE458866 CJZ458837:CKA458866 CTV458837:CTW458866 DDR458837:DDS458866 DNN458837:DNO458866 DXJ458837:DXK458866 EHF458837:EHG458866 ERB458837:ERC458866 FAX458837:FAY458866 FKT458837:FKU458866 FUP458837:FUQ458866 GEL458837:GEM458866 GOH458837:GOI458866 GYD458837:GYE458866 HHZ458837:HIA458866 HRV458837:HRW458866 IBR458837:IBS458866 ILN458837:ILO458866 IVJ458837:IVK458866 JFF458837:JFG458866 JPB458837:JPC458866 JYX458837:JYY458866 KIT458837:KIU458866 KSP458837:KSQ458866 LCL458837:LCM458866 LMH458837:LMI458866 LWD458837:LWE458866 MFZ458837:MGA458866 MPV458837:MPW458866 MZR458837:MZS458866 NJN458837:NJO458866 NTJ458837:NTK458866 ODF458837:ODG458866 ONB458837:ONC458866 OWX458837:OWY458866 PGT458837:PGU458866 PQP458837:PQQ458866 QAL458837:QAM458866 QKH458837:QKI458866 QUD458837:QUE458866 RDZ458837:REA458866 RNV458837:RNW458866 RXR458837:RXS458866 SHN458837:SHO458866 SRJ458837:SRK458866 TBF458837:TBG458866 TLB458837:TLC458866 TUX458837:TUY458866 UET458837:UEU458866 UOP458837:UOQ458866 UYL458837:UYM458866 VIH458837:VII458866 VSD458837:VSE458866 WBZ458837:WCA458866 WLV458837:WLW458866 WVR458837:WVS458866 N524373:P524402 JF524373:JG524402 TB524373:TC524402 ACX524373:ACY524402 AMT524373:AMU524402 AWP524373:AWQ524402 BGL524373:BGM524402 BQH524373:BQI524402 CAD524373:CAE524402 CJZ524373:CKA524402 CTV524373:CTW524402 DDR524373:DDS524402 DNN524373:DNO524402 DXJ524373:DXK524402 EHF524373:EHG524402 ERB524373:ERC524402 FAX524373:FAY524402 FKT524373:FKU524402 FUP524373:FUQ524402 GEL524373:GEM524402 GOH524373:GOI524402 GYD524373:GYE524402 HHZ524373:HIA524402 HRV524373:HRW524402 IBR524373:IBS524402 ILN524373:ILO524402 IVJ524373:IVK524402 JFF524373:JFG524402 JPB524373:JPC524402 JYX524373:JYY524402 KIT524373:KIU524402 KSP524373:KSQ524402 LCL524373:LCM524402 LMH524373:LMI524402 LWD524373:LWE524402 MFZ524373:MGA524402 MPV524373:MPW524402 MZR524373:MZS524402 NJN524373:NJO524402 NTJ524373:NTK524402 ODF524373:ODG524402 ONB524373:ONC524402 OWX524373:OWY524402 PGT524373:PGU524402 PQP524373:PQQ524402 QAL524373:QAM524402 QKH524373:QKI524402 QUD524373:QUE524402 RDZ524373:REA524402 RNV524373:RNW524402 RXR524373:RXS524402 SHN524373:SHO524402 SRJ524373:SRK524402 TBF524373:TBG524402 TLB524373:TLC524402 TUX524373:TUY524402 UET524373:UEU524402 UOP524373:UOQ524402 UYL524373:UYM524402 VIH524373:VII524402 VSD524373:VSE524402 WBZ524373:WCA524402 WLV524373:WLW524402 WVR524373:WVS524402 N589909:P589938 JF589909:JG589938 TB589909:TC589938 ACX589909:ACY589938 AMT589909:AMU589938 AWP589909:AWQ589938 BGL589909:BGM589938 BQH589909:BQI589938 CAD589909:CAE589938 CJZ589909:CKA589938 CTV589909:CTW589938 DDR589909:DDS589938 DNN589909:DNO589938 DXJ589909:DXK589938 EHF589909:EHG589938 ERB589909:ERC589938 FAX589909:FAY589938 FKT589909:FKU589938 FUP589909:FUQ589938 GEL589909:GEM589938 GOH589909:GOI589938 GYD589909:GYE589938 HHZ589909:HIA589938 HRV589909:HRW589938 IBR589909:IBS589938 ILN589909:ILO589938 IVJ589909:IVK589938 JFF589909:JFG589938 JPB589909:JPC589938 JYX589909:JYY589938 KIT589909:KIU589938 KSP589909:KSQ589938 LCL589909:LCM589938 LMH589909:LMI589938 LWD589909:LWE589938 MFZ589909:MGA589938 MPV589909:MPW589938 MZR589909:MZS589938 NJN589909:NJO589938 NTJ589909:NTK589938 ODF589909:ODG589938 ONB589909:ONC589938 OWX589909:OWY589938 PGT589909:PGU589938 PQP589909:PQQ589938 QAL589909:QAM589938 QKH589909:QKI589938 QUD589909:QUE589938 RDZ589909:REA589938 RNV589909:RNW589938 RXR589909:RXS589938 SHN589909:SHO589938 SRJ589909:SRK589938 TBF589909:TBG589938 TLB589909:TLC589938 TUX589909:TUY589938 UET589909:UEU589938 UOP589909:UOQ589938 UYL589909:UYM589938 VIH589909:VII589938 VSD589909:VSE589938 WBZ589909:WCA589938 WLV589909:WLW589938 WVR589909:WVS589938 N655445:P655474 JF655445:JG655474 TB655445:TC655474 ACX655445:ACY655474 AMT655445:AMU655474 AWP655445:AWQ655474 BGL655445:BGM655474 BQH655445:BQI655474 CAD655445:CAE655474 CJZ655445:CKA655474 CTV655445:CTW655474 DDR655445:DDS655474 DNN655445:DNO655474 DXJ655445:DXK655474 EHF655445:EHG655474 ERB655445:ERC655474 FAX655445:FAY655474 FKT655445:FKU655474 FUP655445:FUQ655474 GEL655445:GEM655474 GOH655445:GOI655474 GYD655445:GYE655474 HHZ655445:HIA655474 HRV655445:HRW655474 IBR655445:IBS655474 ILN655445:ILO655474 IVJ655445:IVK655474 JFF655445:JFG655474 JPB655445:JPC655474 JYX655445:JYY655474 KIT655445:KIU655474 KSP655445:KSQ655474 LCL655445:LCM655474 LMH655445:LMI655474 LWD655445:LWE655474 MFZ655445:MGA655474 MPV655445:MPW655474 MZR655445:MZS655474 NJN655445:NJO655474 NTJ655445:NTK655474 ODF655445:ODG655474 ONB655445:ONC655474 OWX655445:OWY655474 PGT655445:PGU655474 PQP655445:PQQ655474 QAL655445:QAM655474 QKH655445:QKI655474 QUD655445:QUE655474 RDZ655445:REA655474 RNV655445:RNW655474 RXR655445:RXS655474 SHN655445:SHO655474 SRJ655445:SRK655474 TBF655445:TBG655474 TLB655445:TLC655474 TUX655445:TUY655474 UET655445:UEU655474 UOP655445:UOQ655474 UYL655445:UYM655474 VIH655445:VII655474 VSD655445:VSE655474 WBZ655445:WCA655474 WLV655445:WLW655474 WVR655445:WVS655474 N720981:P721010 JF720981:JG721010 TB720981:TC721010 ACX720981:ACY721010 AMT720981:AMU721010 AWP720981:AWQ721010 BGL720981:BGM721010 BQH720981:BQI721010 CAD720981:CAE721010 CJZ720981:CKA721010 CTV720981:CTW721010 DDR720981:DDS721010 DNN720981:DNO721010 DXJ720981:DXK721010 EHF720981:EHG721010 ERB720981:ERC721010 FAX720981:FAY721010 FKT720981:FKU721010 FUP720981:FUQ721010 GEL720981:GEM721010 GOH720981:GOI721010 GYD720981:GYE721010 HHZ720981:HIA721010 HRV720981:HRW721010 IBR720981:IBS721010 ILN720981:ILO721010 IVJ720981:IVK721010 JFF720981:JFG721010 JPB720981:JPC721010 JYX720981:JYY721010 KIT720981:KIU721010 KSP720981:KSQ721010 LCL720981:LCM721010 LMH720981:LMI721010 LWD720981:LWE721010 MFZ720981:MGA721010 MPV720981:MPW721010 MZR720981:MZS721010 NJN720981:NJO721010 NTJ720981:NTK721010 ODF720981:ODG721010 ONB720981:ONC721010 OWX720981:OWY721010 PGT720981:PGU721010 PQP720981:PQQ721010 QAL720981:QAM721010 QKH720981:QKI721010 QUD720981:QUE721010 RDZ720981:REA721010 RNV720981:RNW721010 RXR720981:RXS721010 SHN720981:SHO721010 SRJ720981:SRK721010 TBF720981:TBG721010 TLB720981:TLC721010 TUX720981:TUY721010 UET720981:UEU721010 UOP720981:UOQ721010 UYL720981:UYM721010 VIH720981:VII721010 VSD720981:VSE721010 WBZ720981:WCA721010 WLV720981:WLW721010 WVR720981:WVS721010 N786517:P786546 JF786517:JG786546 TB786517:TC786546 ACX786517:ACY786546 AMT786517:AMU786546 AWP786517:AWQ786546 BGL786517:BGM786546 BQH786517:BQI786546 CAD786517:CAE786546 CJZ786517:CKA786546 CTV786517:CTW786546 DDR786517:DDS786546 DNN786517:DNO786546 DXJ786517:DXK786546 EHF786517:EHG786546 ERB786517:ERC786546 FAX786517:FAY786546 FKT786517:FKU786546 FUP786517:FUQ786546 GEL786517:GEM786546 GOH786517:GOI786546 GYD786517:GYE786546 HHZ786517:HIA786546 HRV786517:HRW786546 IBR786517:IBS786546 ILN786517:ILO786546 IVJ786517:IVK786546 JFF786517:JFG786546 JPB786517:JPC786546 JYX786517:JYY786546 KIT786517:KIU786546 KSP786517:KSQ786546 LCL786517:LCM786546 LMH786517:LMI786546 LWD786517:LWE786546 MFZ786517:MGA786546 MPV786517:MPW786546 MZR786517:MZS786546 NJN786517:NJO786546 NTJ786517:NTK786546 ODF786517:ODG786546 ONB786517:ONC786546 OWX786517:OWY786546 PGT786517:PGU786546 PQP786517:PQQ786546 QAL786517:QAM786546 QKH786517:QKI786546 QUD786517:QUE786546 RDZ786517:REA786546 RNV786517:RNW786546 RXR786517:RXS786546 SHN786517:SHO786546 SRJ786517:SRK786546 TBF786517:TBG786546 TLB786517:TLC786546 TUX786517:TUY786546 UET786517:UEU786546 UOP786517:UOQ786546 UYL786517:UYM786546 VIH786517:VII786546 VSD786517:VSE786546 WBZ786517:WCA786546 WLV786517:WLW786546 WVR786517:WVS786546 N852053:P852082 JF852053:JG852082 TB852053:TC852082 ACX852053:ACY852082 AMT852053:AMU852082 AWP852053:AWQ852082 BGL852053:BGM852082 BQH852053:BQI852082 CAD852053:CAE852082 CJZ852053:CKA852082 CTV852053:CTW852082 DDR852053:DDS852082 DNN852053:DNO852082 DXJ852053:DXK852082 EHF852053:EHG852082 ERB852053:ERC852082 FAX852053:FAY852082 FKT852053:FKU852082 FUP852053:FUQ852082 GEL852053:GEM852082 GOH852053:GOI852082 GYD852053:GYE852082 HHZ852053:HIA852082 HRV852053:HRW852082 IBR852053:IBS852082 ILN852053:ILO852082 IVJ852053:IVK852082 JFF852053:JFG852082 JPB852053:JPC852082 JYX852053:JYY852082 KIT852053:KIU852082 KSP852053:KSQ852082 LCL852053:LCM852082 LMH852053:LMI852082 LWD852053:LWE852082 MFZ852053:MGA852082 MPV852053:MPW852082 MZR852053:MZS852082 NJN852053:NJO852082 NTJ852053:NTK852082 ODF852053:ODG852082 ONB852053:ONC852082 OWX852053:OWY852082 PGT852053:PGU852082 PQP852053:PQQ852082 QAL852053:QAM852082 QKH852053:QKI852082 QUD852053:QUE852082 RDZ852053:REA852082 RNV852053:RNW852082 RXR852053:RXS852082 SHN852053:SHO852082 SRJ852053:SRK852082 TBF852053:TBG852082 TLB852053:TLC852082 TUX852053:TUY852082 UET852053:UEU852082 UOP852053:UOQ852082 UYL852053:UYM852082 VIH852053:VII852082 VSD852053:VSE852082 WBZ852053:WCA852082 WLV852053:WLW852082 WVR852053:WVS852082 N917589:P917618 JF917589:JG917618 TB917589:TC917618 ACX917589:ACY917618 AMT917589:AMU917618 AWP917589:AWQ917618 BGL917589:BGM917618 BQH917589:BQI917618 CAD917589:CAE917618 CJZ917589:CKA917618 CTV917589:CTW917618 DDR917589:DDS917618 DNN917589:DNO917618 DXJ917589:DXK917618 EHF917589:EHG917618 ERB917589:ERC917618 FAX917589:FAY917618 FKT917589:FKU917618 FUP917589:FUQ917618 GEL917589:GEM917618 GOH917589:GOI917618 GYD917589:GYE917618 HHZ917589:HIA917618 HRV917589:HRW917618 IBR917589:IBS917618 ILN917589:ILO917618 IVJ917589:IVK917618 JFF917589:JFG917618 JPB917589:JPC917618 JYX917589:JYY917618 KIT917589:KIU917618 KSP917589:KSQ917618 LCL917589:LCM917618 LMH917589:LMI917618 LWD917589:LWE917618 MFZ917589:MGA917618 MPV917589:MPW917618 MZR917589:MZS917618 NJN917589:NJO917618 NTJ917589:NTK917618 ODF917589:ODG917618 ONB917589:ONC917618 OWX917589:OWY917618 PGT917589:PGU917618 PQP917589:PQQ917618 QAL917589:QAM917618 QKH917589:QKI917618 QUD917589:QUE917618 RDZ917589:REA917618 RNV917589:RNW917618 RXR917589:RXS917618 SHN917589:SHO917618 SRJ917589:SRK917618 TBF917589:TBG917618 TLB917589:TLC917618 TUX917589:TUY917618 UET917589:UEU917618 UOP917589:UOQ917618 UYL917589:UYM917618 VIH917589:VII917618 VSD917589:VSE917618 WBZ917589:WCA917618 WLV917589:WLW917618 WVR917589:WVS917618 N983125:P983154 JF983125:JG983154 TB983125:TC983154 ACX983125:ACY983154 AMT983125:AMU983154 AWP983125:AWQ983154 BGL983125:BGM983154 BQH983125:BQI983154 CAD983125:CAE983154 CJZ983125:CKA983154 CTV983125:CTW983154 DDR983125:DDS983154 DNN983125:DNO983154 DXJ983125:DXK983154 EHF983125:EHG983154 ERB983125:ERC983154 FAX983125:FAY983154 FKT983125:FKU983154 FUP983125:FUQ983154 GEL983125:GEM983154 GOH983125:GOI983154 GYD983125:GYE983154 HHZ983125:HIA983154 HRV983125:HRW983154 IBR983125:IBS983154 ILN983125:ILO983154 IVJ983125:IVK983154 JFF983125:JFG983154 JPB983125:JPC983154 JYX983125:JYY983154 KIT983125:KIU983154 KSP983125:KSQ983154 LCL983125:LCM983154 LMH983125:LMI983154 LWD983125:LWE983154 MFZ983125:MGA983154 MPV983125:MPW983154 MZR983125:MZS983154 NJN983125:NJO983154 NTJ983125:NTK983154 ODF983125:ODG983154 ONB983125:ONC983154 OWX983125:OWY983154 PGT983125:PGU983154 PQP983125:PQQ983154 QAL983125:QAM983154 QKH983125:QKI983154 QUD983125:QUE983154 RDZ983125:REA983154 RNV983125:RNW983154 RXR983125:RXS983154 SHN983125:SHO983154 SRJ983125:SRK983154 TBF983125:TBG983154 TLB983125:TLC983154 TUX983125:TUY983154 UET983125:UEU983154 UOP983125:UOQ983154 UYL983125:UYM983154 VIH983125:VII983154 VSD983125:VSE983154 WBZ983125:WCA983154 WLV983125:WLW983154 WVR983125:WVS983154 AD65621:AE65650 JW65621:JX65650 TS65621:TT65650 ADO65621:ADP65650 ANK65621:ANL65650 AXG65621:AXH65650 BHC65621:BHD65650 BQY65621:BQZ65650 CAU65621:CAV65650 CKQ65621:CKR65650 CUM65621:CUN65650 DEI65621:DEJ65650 DOE65621:DOF65650 DYA65621:DYB65650 EHW65621:EHX65650 ERS65621:ERT65650 FBO65621:FBP65650 FLK65621:FLL65650 FVG65621:FVH65650 GFC65621:GFD65650 GOY65621:GOZ65650 GYU65621:GYV65650 HIQ65621:HIR65650 HSM65621:HSN65650 ICI65621:ICJ65650 IME65621:IMF65650 IWA65621:IWB65650 JFW65621:JFX65650 JPS65621:JPT65650 JZO65621:JZP65650 KJK65621:KJL65650 KTG65621:KTH65650 LDC65621:LDD65650 LMY65621:LMZ65650 LWU65621:LWV65650 MGQ65621:MGR65650 MQM65621:MQN65650 NAI65621:NAJ65650 NKE65621:NKF65650 NUA65621:NUB65650 ODW65621:ODX65650 ONS65621:ONT65650 OXO65621:OXP65650 PHK65621:PHL65650 PRG65621:PRH65650 QBC65621:QBD65650 QKY65621:QKZ65650 QUU65621:QUV65650 REQ65621:RER65650 ROM65621:RON65650 RYI65621:RYJ65650 SIE65621:SIF65650 SSA65621:SSB65650 TBW65621:TBX65650 TLS65621:TLT65650 TVO65621:TVP65650 UFK65621:UFL65650 UPG65621:UPH65650 UZC65621:UZD65650 VIY65621:VIZ65650 VSU65621:VSV65650 WCQ65621:WCR65650 WMM65621:WMN65650 WWI65621:WWJ65650 AD131157:AE131186 JW131157:JX131186 TS131157:TT131186 ADO131157:ADP131186 ANK131157:ANL131186 AXG131157:AXH131186 BHC131157:BHD131186 BQY131157:BQZ131186 CAU131157:CAV131186 CKQ131157:CKR131186 CUM131157:CUN131186 DEI131157:DEJ131186 DOE131157:DOF131186 DYA131157:DYB131186 EHW131157:EHX131186 ERS131157:ERT131186 FBO131157:FBP131186 FLK131157:FLL131186 FVG131157:FVH131186 GFC131157:GFD131186 GOY131157:GOZ131186 GYU131157:GYV131186 HIQ131157:HIR131186 HSM131157:HSN131186 ICI131157:ICJ131186 IME131157:IMF131186 IWA131157:IWB131186 JFW131157:JFX131186 JPS131157:JPT131186 JZO131157:JZP131186 KJK131157:KJL131186 KTG131157:KTH131186 LDC131157:LDD131186 LMY131157:LMZ131186 LWU131157:LWV131186 MGQ131157:MGR131186 MQM131157:MQN131186 NAI131157:NAJ131186 NKE131157:NKF131186 NUA131157:NUB131186 ODW131157:ODX131186 ONS131157:ONT131186 OXO131157:OXP131186 PHK131157:PHL131186 PRG131157:PRH131186 QBC131157:QBD131186 QKY131157:QKZ131186 QUU131157:QUV131186 REQ131157:RER131186 ROM131157:RON131186 RYI131157:RYJ131186 SIE131157:SIF131186 SSA131157:SSB131186 TBW131157:TBX131186 TLS131157:TLT131186 TVO131157:TVP131186 UFK131157:UFL131186 UPG131157:UPH131186 UZC131157:UZD131186 VIY131157:VIZ131186 VSU131157:VSV131186 WCQ131157:WCR131186 WMM131157:WMN131186 WWI131157:WWJ131186 AD196693:AE196722 JW196693:JX196722 TS196693:TT196722 ADO196693:ADP196722 ANK196693:ANL196722 AXG196693:AXH196722 BHC196693:BHD196722 BQY196693:BQZ196722 CAU196693:CAV196722 CKQ196693:CKR196722 CUM196693:CUN196722 DEI196693:DEJ196722 DOE196693:DOF196722 DYA196693:DYB196722 EHW196693:EHX196722 ERS196693:ERT196722 FBO196693:FBP196722 FLK196693:FLL196722 FVG196693:FVH196722 GFC196693:GFD196722 GOY196693:GOZ196722 GYU196693:GYV196722 HIQ196693:HIR196722 HSM196693:HSN196722 ICI196693:ICJ196722 IME196693:IMF196722 IWA196693:IWB196722 JFW196693:JFX196722 JPS196693:JPT196722 JZO196693:JZP196722 KJK196693:KJL196722 KTG196693:KTH196722 LDC196693:LDD196722 LMY196693:LMZ196722 LWU196693:LWV196722 MGQ196693:MGR196722 MQM196693:MQN196722 NAI196693:NAJ196722 NKE196693:NKF196722 NUA196693:NUB196722 ODW196693:ODX196722 ONS196693:ONT196722 OXO196693:OXP196722 PHK196693:PHL196722 PRG196693:PRH196722 QBC196693:QBD196722 QKY196693:QKZ196722 QUU196693:QUV196722 REQ196693:RER196722 ROM196693:RON196722 RYI196693:RYJ196722 SIE196693:SIF196722 SSA196693:SSB196722 TBW196693:TBX196722 TLS196693:TLT196722 TVO196693:TVP196722 UFK196693:UFL196722 UPG196693:UPH196722 UZC196693:UZD196722 VIY196693:VIZ196722 VSU196693:VSV196722 WCQ196693:WCR196722 WMM196693:WMN196722 WWI196693:WWJ196722 AD262229:AE262258 JW262229:JX262258 TS262229:TT262258 ADO262229:ADP262258 ANK262229:ANL262258 AXG262229:AXH262258 BHC262229:BHD262258 BQY262229:BQZ262258 CAU262229:CAV262258 CKQ262229:CKR262258 CUM262229:CUN262258 DEI262229:DEJ262258 DOE262229:DOF262258 DYA262229:DYB262258 EHW262229:EHX262258 ERS262229:ERT262258 FBO262229:FBP262258 FLK262229:FLL262258 FVG262229:FVH262258 GFC262229:GFD262258 GOY262229:GOZ262258 GYU262229:GYV262258 HIQ262229:HIR262258 HSM262229:HSN262258 ICI262229:ICJ262258 IME262229:IMF262258 IWA262229:IWB262258 JFW262229:JFX262258 JPS262229:JPT262258 JZO262229:JZP262258 KJK262229:KJL262258 KTG262229:KTH262258 LDC262229:LDD262258 LMY262229:LMZ262258 LWU262229:LWV262258 MGQ262229:MGR262258 MQM262229:MQN262258 NAI262229:NAJ262258 NKE262229:NKF262258 NUA262229:NUB262258 ODW262229:ODX262258 ONS262229:ONT262258 OXO262229:OXP262258 PHK262229:PHL262258 PRG262229:PRH262258 QBC262229:QBD262258 QKY262229:QKZ262258 QUU262229:QUV262258 REQ262229:RER262258 ROM262229:RON262258 RYI262229:RYJ262258 SIE262229:SIF262258 SSA262229:SSB262258 TBW262229:TBX262258 TLS262229:TLT262258 TVO262229:TVP262258 UFK262229:UFL262258 UPG262229:UPH262258 UZC262229:UZD262258 VIY262229:VIZ262258 VSU262229:VSV262258 WCQ262229:WCR262258 WMM262229:WMN262258 WWI262229:WWJ262258 AD327765:AE327794 JW327765:JX327794 TS327765:TT327794 ADO327765:ADP327794 ANK327765:ANL327794 AXG327765:AXH327794 BHC327765:BHD327794 BQY327765:BQZ327794 CAU327765:CAV327794 CKQ327765:CKR327794 CUM327765:CUN327794 DEI327765:DEJ327794 DOE327765:DOF327794 DYA327765:DYB327794 EHW327765:EHX327794 ERS327765:ERT327794 FBO327765:FBP327794 FLK327765:FLL327794 FVG327765:FVH327794 GFC327765:GFD327794 GOY327765:GOZ327794 GYU327765:GYV327794 HIQ327765:HIR327794 HSM327765:HSN327794 ICI327765:ICJ327794 IME327765:IMF327794 IWA327765:IWB327794 JFW327765:JFX327794 JPS327765:JPT327794 JZO327765:JZP327794 KJK327765:KJL327794 KTG327765:KTH327794 LDC327765:LDD327794 LMY327765:LMZ327794 LWU327765:LWV327794 MGQ327765:MGR327794 MQM327765:MQN327794 NAI327765:NAJ327794 NKE327765:NKF327794 NUA327765:NUB327794 ODW327765:ODX327794 ONS327765:ONT327794 OXO327765:OXP327794 PHK327765:PHL327794 PRG327765:PRH327794 QBC327765:QBD327794 QKY327765:QKZ327794 QUU327765:QUV327794 REQ327765:RER327794 ROM327765:RON327794 RYI327765:RYJ327794 SIE327765:SIF327794 SSA327765:SSB327794 TBW327765:TBX327794 TLS327765:TLT327794 TVO327765:TVP327794 UFK327765:UFL327794 UPG327765:UPH327794 UZC327765:UZD327794 VIY327765:VIZ327794 VSU327765:VSV327794 WCQ327765:WCR327794 WMM327765:WMN327794 WWI327765:WWJ327794 AD393301:AE393330 JW393301:JX393330 TS393301:TT393330 ADO393301:ADP393330 ANK393301:ANL393330 AXG393301:AXH393330 BHC393301:BHD393330 BQY393301:BQZ393330 CAU393301:CAV393330 CKQ393301:CKR393330 CUM393301:CUN393330 DEI393301:DEJ393330 DOE393301:DOF393330 DYA393301:DYB393330 EHW393301:EHX393330 ERS393301:ERT393330 FBO393301:FBP393330 FLK393301:FLL393330 FVG393301:FVH393330 GFC393301:GFD393330 GOY393301:GOZ393330 GYU393301:GYV393330 HIQ393301:HIR393330 HSM393301:HSN393330 ICI393301:ICJ393330 IME393301:IMF393330 IWA393301:IWB393330 JFW393301:JFX393330 JPS393301:JPT393330 JZO393301:JZP393330 KJK393301:KJL393330 KTG393301:KTH393330 LDC393301:LDD393330 LMY393301:LMZ393330 LWU393301:LWV393330 MGQ393301:MGR393330 MQM393301:MQN393330 NAI393301:NAJ393330 NKE393301:NKF393330 NUA393301:NUB393330 ODW393301:ODX393330 ONS393301:ONT393330 OXO393301:OXP393330 PHK393301:PHL393330 PRG393301:PRH393330 QBC393301:QBD393330 QKY393301:QKZ393330 QUU393301:QUV393330 REQ393301:RER393330 ROM393301:RON393330 RYI393301:RYJ393330 SIE393301:SIF393330 SSA393301:SSB393330 TBW393301:TBX393330 TLS393301:TLT393330 TVO393301:TVP393330 UFK393301:UFL393330 UPG393301:UPH393330 UZC393301:UZD393330 VIY393301:VIZ393330 VSU393301:VSV393330 WCQ393301:WCR393330 WMM393301:WMN393330 WWI393301:WWJ393330 AD458837:AE458866 JW458837:JX458866 TS458837:TT458866 ADO458837:ADP458866 ANK458837:ANL458866 AXG458837:AXH458866 BHC458837:BHD458866 BQY458837:BQZ458866 CAU458837:CAV458866 CKQ458837:CKR458866 CUM458837:CUN458866 DEI458837:DEJ458866 DOE458837:DOF458866 DYA458837:DYB458866 EHW458837:EHX458866 ERS458837:ERT458866 FBO458837:FBP458866 FLK458837:FLL458866 FVG458837:FVH458866 GFC458837:GFD458866 GOY458837:GOZ458866 GYU458837:GYV458866 HIQ458837:HIR458866 HSM458837:HSN458866 ICI458837:ICJ458866 IME458837:IMF458866 IWA458837:IWB458866 JFW458837:JFX458866 JPS458837:JPT458866 JZO458837:JZP458866 KJK458837:KJL458866 KTG458837:KTH458866 LDC458837:LDD458866 LMY458837:LMZ458866 LWU458837:LWV458866 MGQ458837:MGR458866 MQM458837:MQN458866 NAI458837:NAJ458866 NKE458837:NKF458866 NUA458837:NUB458866 ODW458837:ODX458866 ONS458837:ONT458866 OXO458837:OXP458866 PHK458837:PHL458866 PRG458837:PRH458866 QBC458837:QBD458866 QKY458837:QKZ458866 QUU458837:QUV458866 REQ458837:RER458866 ROM458837:RON458866 RYI458837:RYJ458866 SIE458837:SIF458866 SSA458837:SSB458866 TBW458837:TBX458866 TLS458837:TLT458866 TVO458837:TVP458866 UFK458837:UFL458866 UPG458837:UPH458866 UZC458837:UZD458866 VIY458837:VIZ458866 VSU458837:VSV458866 WCQ458837:WCR458866 WMM458837:WMN458866 WWI458837:WWJ458866 AD524373:AE524402 JW524373:JX524402 TS524373:TT524402 ADO524373:ADP524402 ANK524373:ANL524402 AXG524373:AXH524402 BHC524373:BHD524402 BQY524373:BQZ524402 CAU524373:CAV524402 CKQ524373:CKR524402 CUM524373:CUN524402 DEI524373:DEJ524402 DOE524373:DOF524402 DYA524373:DYB524402 EHW524373:EHX524402 ERS524373:ERT524402 FBO524373:FBP524402 FLK524373:FLL524402 FVG524373:FVH524402 GFC524373:GFD524402 GOY524373:GOZ524402 GYU524373:GYV524402 HIQ524373:HIR524402 HSM524373:HSN524402 ICI524373:ICJ524402 IME524373:IMF524402 IWA524373:IWB524402 JFW524373:JFX524402 JPS524373:JPT524402 JZO524373:JZP524402 KJK524373:KJL524402 KTG524373:KTH524402 LDC524373:LDD524402 LMY524373:LMZ524402 LWU524373:LWV524402 MGQ524373:MGR524402 MQM524373:MQN524402 NAI524373:NAJ524402 NKE524373:NKF524402 NUA524373:NUB524402 ODW524373:ODX524402 ONS524373:ONT524402 OXO524373:OXP524402 PHK524373:PHL524402 PRG524373:PRH524402 QBC524373:QBD524402 QKY524373:QKZ524402 QUU524373:QUV524402 REQ524373:RER524402 ROM524373:RON524402 RYI524373:RYJ524402 SIE524373:SIF524402 SSA524373:SSB524402 TBW524373:TBX524402 TLS524373:TLT524402 TVO524373:TVP524402 UFK524373:UFL524402 UPG524373:UPH524402 UZC524373:UZD524402 VIY524373:VIZ524402 VSU524373:VSV524402 WCQ524373:WCR524402 WMM524373:WMN524402 WWI524373:WWJ524402 AD589909:AE589938 JW589909:JX589938 TS589909:TT589938 ADO589909:ADP589938 ANK589909:ANL589938 AXG589909:AXH589938 BHC589909:BHD589938 BQY589909:BQZ589938 CAU589909:CAV589938 CKQ589909:CKR589938 CUM589909:CUN589938 DEI589909:DEJ589938 DOE589909:DOF589938 DYA589909:DYB589938 EHW589909:EHX589938 ERS589909:ERT589938 FBO589909:FBP589938 FLK589909:FLL589938 FVG589909:FVH589938 GFC589909:GFD589938 GOY589909:GOZ589938 GYU589909:GYV589938 HIQ589909:HIR589938 HSM589909:HSN589938 ICI589909:ICJ589938 IME589909:IMF589938 IWA589909:IWB589938 JFW589909:JFX589938 JPS589909:JPT589938 JZO589909:JZP589938 KJK589909:KJL589938 KTG589909:KTH589938 LDC589909:LDD589938 LMY589909:LMZ589938 LWU589909:LWV589938 MGQ589909:MGR589938 MQM589909:MQN589938 NAI589909:NAJ589938 NKE589909:NKF589938 NUA589909:NUB589938 ODW589909:ODX589938 ONS589909:ONT589938 OXO589909:OXP589938 PHK589909:PHL589938 PRG589909:PRH589938 QBC589909:QBD589938 QKY589909:QKZ589938 QUU589909:QUV589938 REQ589909:RER589938 ROM589909:RON589938 RYI589909:RYJ589938 SIE589909:SIF589938 SSA589909:SSB589938 TBW589909:TBX589938 TLS589909:TLT589938 TVO589909:TVP589938 UFK589909:UFL589938 UPG589909:UPH589938 UZC589909:UZD589938 VIY589909:VIZ589938 VSU589909:VSV589938 WCQ589909:WCR589938 WMM589909:WMN589938 WWI589909:WWJ589938 AD655445:AE655474 JW655445:JX655474 TS655445:TT655474 ADO655445:ADP655474 ANK655445:ANL655474 AXG655445:AXH655474 BHC655445:BHD655474 BQY655445:BQZ655474 CAU655445:CAV655474 CKQ655445:CKR655474 CUM655445:CUN655474 DEI655445:DEJ655474 DOE655445:DOF655474 DYA655445:DYB655474 EHW655445:EHX655474 ERS655445:ERT655474 FBO655445:FBP655474 FLK655445:FLL655474 FVG655445:FVH655474 GFC655445:GFD655474 GOY655445:GOZ655474 GYU655445:GYV655474 HIQ655445:HIR655474 HSM655445:HSN655474 ICI655445:ICJ655474 IME655445:IMF655474 IWA655445:IWB655474 JFW655445:JFX655474 JPS655445:JPT655474 JZO655445:JZP655474 KJK655445:KJL655474 KTG655445:KTH655474 LDC655445:LDD655474 LMY655445:LMZ655474 LWU655445:LWV655474 MGQ655445:MGR655474 MQM655445:MQN655474 NAI655445:NAJ655474 NKE655445:NKF655474 NUA655445:NUB655474 ODW655445:ODX655474 ONS655445:ONT655474 OXO655445:OXP655474 PHK655445:PHL655474 PRG655445:PRH655474 QBC655445:QBD655474 QKY655445:QKZ655474 QUU655445:QUV655474 REQ655445:RER655474 ROM655445:RON655474 RYI655445:RYJ655474 SIE655445:SIF655474 SSA655445:SSB655474 TBW655445:TBX655474 TLS655445:TLT655474 TVO655445:TVP655474 UFK655445:UFL655474 UPG655445:UPH655474 UZC655445:UZD655474 VIY655445:VIZ655474 VSU655445:VSV655474 WCQ655445:WCR655474 WMM655445:WMN655474 WWI655445:WWJ655474 AD720981:AE721010 JW720981:JX721010 TS720981:TT721010 ADO720981:ADP721010 ANK720981:ANL721010 AXG720981:AXH721010 BHC720981:BHD721010 BQY720981:BQZ721010 CAU720981:CAV721010 CKQ720981:CKR721010 CUM720981:CUN721010 DEI720981:DEJ721010 DOE720981:DOF721010 DYA720981:DYB721010 EHW720981:EHX721010 ERS720981:ERT721010 FBO720981:FBP721010 FLK720981:FLL721010 FVG720981:FVH721010 GFC720981:GFD721010 GOY720981:GOZ721010 GYU720981:GYV721010 HIQ720981:HIR721010 HSM720981:HSN721010 ICI720981:ICJ721010 IME720981:IMF721010 IWA720981:IWB721010 JFW720981:JFX721010 JPS720981:JPT721010 JZO720981:JZP721010 KJK720981:KJL721010 KTG720981:KTH721010 LDC720981:LDD721010 LMY720981:LMZ721010 LWU720981:LWV721010 MGQ720981:MGR721010 MQM720981:MQN721010 NAI720981:NAJ721010 NKE720981:NKF721010 NUA720981:NUB721010 ODW720981:ODX721010 ONS720981:ONT721010 OXO720981:OXP721010 PHK720981:PHL721010 PRG720981:PRH721010 QBC720981:QBD721010 QKY720981:QKZ721010 QUU720981:QUV721010 REQ720981:RER721010 ROM720981:RON721010 RYI720981:RYJ721010 SIE720981:SIF721010 SSA720981:SSB721010 TBW720981:TBX721010 TLS720981:TLT721010 TVO720981:TVP721010 UFK720981:UFL721010 UPG720981:UPH721010 UZC720981:UZD721010 VIY720981:VIZ721010 VSU720981:VSV721010 WCQ720981:WCR721010 WMM720981:WMN721010 WWI720981:WWJ721010 AD786517:AE786546 JW786517:JX786546 TS786517:TT786546 ADO786517:ADP786546 ANK786517:ANL786546 AXG786517:AXH786546 BHC786517:BHD786546 BQY786517:BQZ786546 CAU786517:CAV786546 CKQ786517:CKR786546 CUM786517:CUN786546 DEI786517:DEJ786546 DOE786517:DOF786546 DYA786517:DYB786546 EHW786517:EHX786546 ERS786517:ERT786546 FBO786517:FBP786546 FLK786517:FLL786546 FVG786517:FVH786546 GFC786517:GFD786546 GOY786517:GOZ786546 GYU786517:GYV786546 HIQ786517:HIR786546 HSM786517:HSN786546 ICI786517:ICJ786546 IME786517:IMF786546 IWA786517:IWB786546 JFW786517:JFX786546 JPS786517:JPT786546 JZO786517:JZP786546 KJK786517:KJL786546 KTG786517:KTH786546 LDC786517:LDD786546 LMY786517:LMZ786546 LWU786517:LWV786546 MGQ786517:MGR786546 MQM786517:MQN786546 NAI786517:NAJ786546 NKE786517:NKF786546 NUA786517:NUB786546 ODW786517:ODX786546 ONS786517:ONT786546 OXO786517:OXP786546 PHK786517:PHL786546 PRG786517:PRH786546 QBC786517:QBD786546 QKY786517:QKZ786546 QUU786517:QUV786546 REQ786517:RER786546 ROM786517:RON786546 RYI786517:RYJ786546 SIE786517:SIF786546 SSA786517:SSB786546 TBW786517:TBX786546 TLS786517:TLT786546 TVO786517:TVP786546 UFK786517:UFL786546 UPG786517:UPH786546 UZC786517:UZD786546 VIY786517:VIZ786546 VSU786517:VSV786546 WCQ786517:WCR786546 WMM786517:WMN786546 WWI786517:WWJ786546 AD852053:AE852082 JW852053:JX852082 TS852053:TT852082 ADO852053:ADP852082 ANK852053:ANL852082 AXG852053:AXH852082 BHC852053:BHD852082 BQY852053:BQZ852082 CAU852053:CAV852082 CKQ852053:CKR852082 CUM852053:CUN852082 DEI852053:DEJ852082 DOE852053:DOF852082 DYA852053:DYB852082 EHW852053:EHX852082 ERS852053:ERT852082 FBO852053:FBP852082 FLK852053:FLL852082 FVG852053:FVH852082 GFC852053:GFD852082 GOY852053:GOZ852082 GYU852053:GYV852082 HIQ852053:HIR852082 HSM852053:HSN852082 ICI852053:ICJ852082 IME852053:IMF852082 IWA852053:IWB852082 JFW852053:JFX852082 JPS852053:JPT852082 JZO852053:JZP852082 KJK852053:KJL852082 KTG852053:KTH852082 LDC852053:LDD852082 LMY852053:LMZ852082 LWU852053:LWV852082 MGQ852053:MGR852082 MQM852053:MQN852082 NAI852053:NAJ852082 NKE852053:NKF852082 NUA852053:NUB852082 ODW852053:ODX852082 ONS852053:ONT852082 OXO852053:OXP852082 PHK852053:PHL852082 PRG852053:PRH852082 QBC852053:QBD852082 QKY852053:QKZ852082 QUU852053:QUV852082 REQ852053:RER852082 ROM852053:RON852082 RYI852053:RYJ852082 SIE852053:SIF852082 SSA852053:SSB852082 TBW852053:TBX852082 TLS852053:TLT852082 TVO852053:TVP852082 UFK852053:UFL852082 UPG852053:UPH852082 UZC852053:UZD852082 VIY852053:VIZ852082 VSU852053:VSV852082 WCQ852053:WCR852082 WMM852053:WMN852082 WWI852053:WWJ852082 AD917589:AE917618 JW917589:JX917618 TS917589:TT917618 ADO917589:ADP917618 ANK917589:ANL917618 AXG917589:AXH917618 BHC917589:BHD917618 BQY917589:BQZ917618 CAU917589:CAV917618 CKQ917589:CKR917618 CUM917589:CUN917618 DEI917589:DEJ917618 DOE917589:DOF917618 DYA917589:DYB917618 EHW917589:EHX917618 ERS917589:ERT917618 FBO917589:FBP917618 FLK917589:FLL917618 FVG917589:FVH917618 GFC917589:GFD917618 GOY917589:GOZ917618 GYU917589:GYV917618 HIQ917589:HIR917618 HSM917589:HSN917618 ICI917589:ICJ917618 IME917589:IMF917618 IWA917589:IWB917618 JFW917589:JFX917618 JPS917589:JPT917618 JZO917589:JZP917618 KJK917589:KJL917618 KTG917589:KTH917618 LDC917589:LDD917618 LMY917589:LMZ917618 LWU917589:LWV917618 MGQ917589:MGR917618 MQM917589:MQN917618 NAI917589:NAJ917618 NKE917589:NKF917618 NUA917589:NUB917618 ODW917589:ODX917618 ONS917589:ONT917618 OXO917589:OXP917618 PHK917589:PHL917618 PRG917589:PRH917618 QBC917589:QBD917618 QKY917589:QKZ917618 QUU917589:QUV917618 REQ917589:RER917618 ROM917589:RON917618 RYI917589:RYJ917618 SIE917589:SIF917618 SSA917589:SSB917618 TBW917589:TBX917618 TLS917589:TLT917618 TVO917589:TVP917618 UFK917589:UFL917618 UPG917589:UPH917618 UZC917589:UZD917618 VIY917589:VIZ917618 VSU917589:VSV917618 WCQ917589:WCR917618 WMM917589:WMN917618 WWI917589:WWJ917618 AD983125:AE983154 JW983125:JX983154 TS983125:TT983154 ADO983125:ADP983154 ANK983125:ANL983154 AXG983125:AXH983154 BHC983125:BHD983154 BQY983125:BQZ983154 CAU983125:CAV983154 CKQ983125:CKR983154 CUM983125:CUN983154 DEI983125:DEJ983154 DOE983125:DOF983154 DYA983125:DYB983154 EHW983125:EHX983154 ERS983125:ERT983154 FBO983125:FBP983154 FLK983125:FLL983154 FVG983125:FVH983154 GFC983125:GFD983154 GOY983125:GOZ983154 GYU983125:GYV983154 HIQ983125:HIR983154 HSM983125:HSN983154 ICI983125:ICJ983154 IME983125:IMF983154 IWA983125:IWB983154 JFW983125:JFX983154 JPS983125:JPT983154 JZO983125:JZP983154 KJK983125:KJL983154 KTG983125:KTH983154 LDC983125:LDD983154 LMY983125:LMZ983154 LWU983125:LWV983154 MGQ983125:MGR983154 MQM983125:MQN983154 NAI983125:NAJ983154 NKE983125:NKF983154 NUA983125:NUB983154 ODW983125:ODX983154 ONS983125:ONT983154 OXO983125:OXP983154 PHK983125:PHL983154 PRG983125:PRH983154 QBC983125:QBD983154 QKY983125:QKZ983154 QUU983125:QUV983154 REQ983125:RER983154 ROM983125:RON983154 RYI983125:RYJ983154 SIE983125:SIF983154 SSA983125:SSB983154 TBW983125:TBX983154 TLS983125:TLT983154 TVO983125:TVP983154 UFK983125:UFL983154 UPG983125:UPH983154 UZC983125:UZD983154 VIY983125:VIZ983154 VSU983125:VSV983154 WCQ983125:WCR983154 WMM983125:WMN983154 WWI983125:WWJ983154 I65520:J65533 IZ65520:JA65533 SV65520:SW65533 ACR65520:ACS65533 AMN65520:AMO65533 AWJ65520:AWK65533 BGF65520:BGG65533 BQB65520:BQC65533 BZX65520:BZY65533 CJT65520:CJU65533 CTP65520:CTQ65533 DDL65520:DDM65533 DNH65520:DNI65533 DXD65520:DXE65533 EGZ65520:EHA65533 EQV65520:EQW65533 FAR65520:FAS65533 FKN65520:FKO65533 FUJ65520:FUK65533 GEF65520:GEG65533 GOB65520:GOC65533 GXX65520:GXY65533 HHT65520:HHU65533 HRP65520:HRQ65533 IBL65520:IBM65533 ILH65520:ILI65533 IVD65520:IVE65533 JEZ65520:JFA65533 JOV65520:JOW65533 JYR65520:JYS65533 KIN65520:KIO65533 KSJ65520:KSK65533 LCF65520:LCG65533 LMB65520:LMC65533 LVX65520:LVY65533 MFT65520:MFU65533 MPP65520:MPQ65533 MZL65520:MZM65533 NJH65520:NJI65533 NTD65520:NTE65533 OCZ65520:ODA65533 OMV65520:OMW65533 OWR65520:OWS65533 PGN65520:PGO65533 PQJ65520:PQK65533 QAF65520:QAG65533 QKB65520:QKC65533 QTX65520:QTY65533 RDT65520:RDU65533 RNP65520:RNQ65533 RXL65520:RXM65533 SHH65520:SHI65533 SRD65520:SRE65533 TAZ65520:TBA65533 TKV65520:TKW65533 TUR65520:TUS65533 UEN65520:UEO65533 UOJ65520:UOK65533 UYF65520:UYG65533 VIB65520:VIC65533 VRX65520:VRY65533 WBT65520:WBU65533 WLP65520:WLQ65533 WVL65520:WVM65533 I131056:J131069 IZ131056:JA131069 SV131056:SW131069 ACR131056:ACS131069 AMN131056:AMO131069 AWJ131056:AWK131069 BGF131056:BGG131069 BQB131056:BQC131069 BZX131056:BZY131069 CJT131056:CJU131069 CTP131056:CTQ131069 DDL131056:DDM131069 DNH131056:DNI131069 DXD131056:DXE131069 EGZ131056:EHA131069 EQV131056:EQW131069 FAR131056:FAS131069 FKN131056:FKO131069 FUJ131056:FUK131069 GEF131056:GEG131069 GOB131056:GOC131069 GXX131056:GXY131069 HHT131056:HHU131069 HRP131056:HRQ131069 IBL131056:IBM131069 ILH131056:ILI131069 IVD131056:IVE131069 JEZ131056:JFA131069 JOV131056:JOW131069 JYR131056:JYS131069 KIN131056:KIO131069 KSJ131056:KSK131069 LCF131056:LCG131069 LMB131056:LMC131069 LVX131056:LVY131069 MFT131056:MFU131069 MPP131056:MPQ131069 MZL131056:MZM131069 NJH131056:NJI131069 NTD131056:NTE131069 OCZ131056:ODA131069 OMV131056:OMW131069 OWR131056:OWS131069 PGN131056:PGO131069 PQJ131056:PQK131069 QAF131056:QAG131069 QKB131056:QKC131069 QTX131056:QTY131069 RDT131056:RDU131069 RNP131056:RNQ131069 RXL131056:RXM131069 SHH131056:SHI131069 SRD131056:SRE131069 TAZ131056:TBA131069 TKV131056:TKW131069 TUR131056:TUS131069 UEN131056:UEO131069 UOJ131056:UOK131069 UYF131056:UYG131069 VIB131056:VIC131069 VRX131056:VRY131069 WBT131056:WBU131069 WLP131056:WLQ131069 WVL131056:WVM131069 I196592:J196605 IZ196592:JA196605 SV196592:SW196605 ACR196592:ACS196605 AMN196592:AMO196605 AWJ196592:AWK196605 BGF196592:BGG196605 BQB196592:BQC196605 BZX196592:BZY196605 CJT196592:CJU196605 CTP196592:CTQ196605 DDL196592:DDM196605 DNH196592:DNI196605 DXD196592:DXE196605 EGZ196592:EHA196605 EQV196592:EQW196605 FAR196592:FAS196605 FKN196592:FKO196605 FUJ196592:FUK196605 GEF196592:GEG196605 GOB196592:GOC196605 GXX196592:GXY196605 HHT196592:HHU196605 HRP196592:HRQ196605 IBL196592:IBM196605 ILH196592:ILI196605 IVD196592:IVE196605 JEZ196592:JFA196605 JOV196592:JOW196605 JYR196592:JYS196605 KIN196592:KIO196605 KSJ196592:KSK196605 LCF196592:LCG196605 LMB196592:LMC196605 LVX196592:LVY196605 MFT196592:MFU196605 MPP196592:MPQ196605 MZL196592:MZM196605 NJH196592:NJI196605 NTD196592:NTE196605 OCZ196592:ODA196605 OMV196592:OMW196605 OWR196592:OWS196605 PGN196592:PGO196605 PQJ196592:PQK196605 QAF196592:QAG196605 QKB196592:QKC196605 QTX196592:QTY196605 RDT196592:RDU196605 RNP196592:RNQ196605 RXL196592:RXM196605 SHH196592:SHI196605 SRD196592:SRE196605 TAZ196592:TBA196605 TKV196592:TKW196605 TUR196592:TUS196605 UEN196592:UEO196605 UOJ196592:UOK196605 UYF196592:UYG196605 VIB196592:VIC196605 VRX196592:VRY196605 WBT196592:WBU196605 WLP196592:WLQ196605 WVL196592:WVM196605 I262128:J262141 IZ262128:JA262141 SV262128:SW262141 ACR262128:ACS262141 AMN262128:AMO262141 AWJ262128:AWK262141 BGF262128:BGG262141 BQB262128:BQC262141 BZX262128:BZY262141 CJT262128:CJU262141 CTP262128:CTQ262141 DDL262128:DDM262141 DNH262128:DNI262141 DXD262128:DXE262141 EGZ262128:EHA262141 EQV262128:EQW262141 FAR262128:FAS262141 FKN262128:FKO262141 FUJ262128:FUK262141 GEF262128:GEG262141 GOB262128:GOC262141 GXX262128:GXY262141 HHT262128:HHU262141 HRP262128:HRQ262141 IBL262128:IBM262141 ILH262128:ILI262141 IVD262128:IVE262141 JEZ262128:JFA262141 JOV262128:JOW262141 JYR262128:JYS262141 KIN262128:KIO262141 KSJ262128:KSK262141 LCF262128:LCG262141 LMB262128:LMC262141 LVX262128:LVY262141 MFT262128:MFU262141 MPP262128:MPQ262141 MZL262128:MZM262141 NJH262128:NJI262141 NTD262128:NTE262141 OCZ262128:ODA262141 OMV262128:OMW262141 OWR262128:OWS262141 PGN262128:PGO262141 PQJ262128:PQK262141 QAF262128:QAG262141 QKB262128:QKC262141 QTX262128:QTY262141 RDT262128:RDU262141 RNP262128:RNQ262141 RXL262128:RXM262141 SHH262128:SHI262141 SRD262128:SRE262141 TAZ262128:TBA262141 TKV262128:TKW262141 TUR262128:TUS262141 UEN262128:UEO262141 UOJ262128:UOK262141 UYF262128:UYG262141 VIB262128:VIC262141 VRX262128:VRY262141 WBT262128:WBU262141 WLP262128:WLQ262141 WVL262128:WVM262141 I327664:J327677 IZ327664:JA327677 SV327664:SW327677 ACR327664:ACS327677 AMN327664:AMO327677 AWJ327664:AWK327677 BGF327664:BGG327677 BQB327664:BQC327677 BZX327664:BZY327677 CJT327664:CJU327677 CTP327664:CTQ327677 DDL327664:DDM327677 DNH327664:DNI327677 DXD327664:DXE327677 EGZ327664:EHA327677 EQV327664:EQW327677 FAR327664:FAS327677 FKN327664:FKO327677 FUJ327664:FUK327677 GEF327664:GEG327677 GOB327664:GOC327677 GXX327664:GXY327677 HHT327664:HHU327677 HRP327664:HRQ327677 IBL327664:IBM327677 ILH327664:ILI327677 IVD327664:IVE327677 JEZ327664:JFA327677 JOV327664:JOW327677 JYR327664:JYS327677 KIN327664:KIO327677 KSJ327664:KSK327677 LCF327664:LCG327677 LMB327664:LMC327677 LVX327664:LVY327677 MFT327664:MFU327677 MPP327664:MPQ327677 MZL327664:MZM327677 NJH327664:NJI327677 NTD327664:NTE327677 OCZ327664:ODA327677 OMV327664:OMW327677 OWR327664:OWS327677 PGN327664:PGO327677 PQJ327664:PQK327677 QAF327664:QAG327677 QKB327664:QKC327677 QTX327664:QTY327677 RDT327664:RDU327677 RNP327664:RNQ327677 RXL327664:RXM327677 SHH327664:SHI327677 SRD327664:SRE327677 TAZ327664:TBA327677 TKV327664:TKW327677 TUR327664:TUS327677 UEN327664:UEO327677 UOJ327664:UOK327677 UYF327664:UYG327677 VIB327664:VIC327677 VRX327664:VRY327677 WBT327664:WBU327677 WLP327664:WLQ327677 WVL327664:WVM327677 I393200:J393213 IZ393200:JA393213 SV393200:SW393213 ACR393200:ACS393213 AMN393200:AMO393213 AWJ393200:AWK393213 BGF393200:BGG393213 BQB393200:BQC393213 BZX393200:BZY393213 CJT393200:CJU393213 CTP393200:CTQ393213 DDL393200:DDM393213 DNH393200:DNI393213 DXD393200:DXE393213 EGZ393200:EHA393213 EQV393200:EQW393213 FAR393200:FAS393213 FKN393200:FKO393213 FUJ393200:FUK393213 GEF393200:GEG393213 GOB393200:GOC393213 GXX393200:GXY393213 HHT393200:HHU393213 HRP393200:HRQ393213 IBL393200:IBM393213 ILH393200:ILI393213 IVD393200:IVE393213 JEZ393200:JFA393213 JOV393200:JOW393213 JYR393200:JYS393213 KIN393200:KIO393213 KSJ393200:KSK393213 LCF393200:LCG393213 LMB393200:LMC393213 LVX393200:LVY393213 MFT393200:MFU393213 MPP393200:MPQ393213 MZL393200:MZM393213 NJH393200:NJI393213 NTD393200:NTE393213 OCZ393200:ODA393213 OMV393200:OMW393213 OWR393200:OWS393213 PGN393200:PGO393213 PQJ393200:PQK393213 QAF393200:QAG393213 QKB393200:QKC393213 QTX393200:QTY393213 RDT393200:RDU393213 RNP393200:RNQ393213 RXL393200:RXM393213 SHH393200:SHI393213 SRD393200:SRE393213 TAZ393200:TBA393213 TKV393200:TKW393213 TUR393200:TUS393213 UEN393200:UEO393213 UOJ393200:UOK393213 UYF393200:UYG393213 VIB393200:VIC393213 VRX393200:VRY393213 WBT393200:WBU393213 WLP393200:WLQ393213 WVL393200:WVM393213 I458736:J458749 IZ458736:JA458749 SV458736:SW458749 ACR458736:ACS458749 AMN458736:AMO458749 AWJ458736:AWK458749 BGF458736:BGG458749 BQB458736:BQC458749 BZX458736:BZY458749 CJT458736:CJU458749 CTP458736:CTQ458749 DDL458736:DDM458749 DNH458736:DNI458749 DXD458736:DXE458749 EGZ458736:EHA458749 EQV458736:EQW458749 FAR458736:FAS458749 FKN458736:FKO458749 FUJ458736:FUK458749 GEF458736:GEG458749 GOB458736:GOC458749 GXX458736:GXY458749 HHT458736:HHU458749 HRP458736:HRQ458749 IBL458736:IBM458749 ILH458736:ILI458749 IVD458736:IVE458749 JEZ458736:JFA458749 JOV458736:JOW458749 JYR458736:JYS458749 KIN458736:KIO458749 KSJ458736:KSK458749 LCF458736:LCG458749 LMB458736:LMC458749 LVX458736:LVY458749 MFT458736:MFU458749 MPP458736:MPQ458749 MZL458736:MZM458749 NJH458736:NJI458749 NTD458736:NTE458749 OCZ458736:ODA458749 OMV458736:OMW458749 OWR458736:OWS458749 PGN458736:PGO458749 PQJ458736:PQK458749 QAF458736:QAG458749 QKB458736:QKC458749 QTX458736:QTY458749 RDT458736:RDU458749 RNP458736:RNQ458749 RXL458736:RXM458749 SHH458736:SHI458749 SRD458736:SRE458749 TAZ458736:TBA458749 TKV458736:TKW458749 TUR458736:TUS458749 UEN458736:UEO458749 UOJ458736:UOK458749 UYF458736:UYG458749 VIB458736:VIC458749 VRX458736:VRY458749 WBT458736:WBU458749 WLP458736:WLQ458749 WVL458736:WVM458749 I524272:J524285 IZ524272:JA524285 SV524272:SW524285 ACR524272:ACS524285 AMN524272:AMO524285 AWJ524272:AWK524285 BGF524272:BGG524285 BQB524272:BQC524285 BZX524272:BZY524285 CJT524272:CJU524285 CTP524272:CTQ524285 DDL524272:DDM524285 DNH524272:DNI524285 DXD524272:DXE524285 EGZ524272:EHA524285 EQV524272:EQW524285 FAR524272:FAS524285 FKN524272:FKO524285 FUJ524272:FUK524285 GEF524272:GEG524285 GOB524272:GOC524285 GXX524272:GXY524285 HHT524272:HHU524285 HRP524272:HRQ524285 IBL524272:IBM524285 ILH524272:ILI524285 IVD524272:IVE524285 JEZ524272:JFA524285 JOV524272:JOW524285 JYR524272:JYS524285 KIN524272:KIO524285 KSJ524272:KSK524285 LCF524272:LCG524285 LMB524272:LMC524285 LVX524272:LVY524285 MFT524272:MFU524285 MPP524272:MPQ524285 MZL524272:MZM524285 NJH524272:NJI524285 NTD524272:NTE524285 OCZ524272:ODA524285 OMV524272:OMW524285 OWR524272:OWS524285 PGN524272:PGO524285 PQJ524272:PQK524285 QAF524272:QAG524285 QKB524272:QKC524285 QTX524272:QTY524285 RDT524272:RDU524285 RNP524272:RNQ524285 RXL524272:RXM524285 SHH524272:SHI524285 SRD524272:SRE524285 TAZ524272:TBA524285 TKV524272:TKW524285 TUR524272:TUS524285 UEN524272:UEO524285 UOJ524272:UOK524285 UYF524272:UYG524285 VIB524272:VIC524285 VRX524272:VRY524285 WBT524272:WBU524285 WLP524272:WLQ524285 WVL524272:WVM524285 I589808:J589821 IZ589808:JA589821 SV589808:SW589821 ACR589808:ACS589821 AMN589808:AMO589821 AWJ589808:AWK589821 BGF589808:BGG589821 BQB589808:BQC589821 BZX589808:BZY589821 CJT589808:CJU589821 CTP589808:CTQ589821 DDL589808:DDM589821 DNH589808:DNI589821 DXD589808:DXE589821 EGZ589808:EHA589821 EQV589808:EQW589821 FAR589808:FAS589821 FKN589808:FKO589821 FUJ589808:FUK589821 GEF589808:GEG589821 GOB589808:GOC589821 GXX589808:GXY589821 HHT589808:HHU589821 HRP589808:HRQ589821 IBL589808:IBM589821 ILH589808:ILI589821 IVD589808:IVE589821 JEZ589808:JFA589821 JOV589808:JOW589821 JYR589808:JYS589821 KIN589808:KIO589821 KSJ589808:KSK589821 LCF589808:LCG589821 LMB589808:LMC589821 LVX589808:LVY589821 MFT589808:MFU589821 MPP589808:MPQ589821 MZL589808:MZM589821 NJH589808:NJI589821 NTD589808:NTE589821 OCZ589808:ODA589821 OMV589808:OMW589821 OWR589808:OWS589821 PGN589808:PGO589821 PQJ589808:PQK589821 QAF589808:QAG589821 QKB589808:QKC589821 QTX589808:QTY589821 RDT589808:RDU589821 RNP589808:RNQ589821 RXL589808:RXM589821 SHH589808:SHI589821 SRD589808:SRE589821 TAZ589808:TBA589821 TKV589808:TKW589821 TUR589808:TUS589821 UEN589808:UEO589821 UOJ589808:UOK589821 UYF589808:UYG589821 VIB589808:VIC589821 VRX589808:VRY589821 WBT589808:WBU589821 WLP589808:WLQ589821 WVL589808:WVM589821 I655344:J655357 IZ655344:JA655357 SV655344:SW655357 ACR655344:ACS655357 AMN655344:AMO655357 AWJ655344:AWK655357 BGF655344:BGG655357 BQB655344:BQC655357 BZX655344:BZY655357 CJT655344:CJU655357 CTP655344:CTQ655357 DDL655344:DDM655357 DNH655344:DNI655357 DXD655344:DXE655357 EGZ655344:EHA655357 EQV655344:EQW655357 FAR655344:FAS655357 FKN655344:FKO655357 FUJ655344:FUK655357 GEF655344:GEG655357 GOB655344:GOC655357 GXX655344:GXY655357 HHT655344:HHU655357 HRP655344:HRQ655357 IBL655344:IBM655357 ILH655344:ILI655357 IVD655344:IVE655357 JEZ655344:JFA655357 JOV655344:JOW655357 JYR655344:JYS655357 KIN655344:KIO655357 KSJ655344:KSK655357 LCF655344:LCG655357 LMB655344:LMC655357 LVX655344:LVY655357 MFT655344:MFU655357 MPP655344:MPQ655357 MZL655344:MZM655357 NJH655344:NJI655357 NTD655344:NTE655357 OCZ655344:ODA655357 OMV655344:OMW655357 OWR655344:OWS655357 PGN655344:PGO655357 PQJ655344:PQK655357 QAF655344:QAG655357 QKB655344:QKC655357 QTX655344:QTY655357 RDT655344:RDU655357 RNP655344:RNQ655357 RXL655344:RXM655357 SHH655344:SHI655357 SRD655344:SRE655357 TAZ655344:TBA655357 TKV655344:TKW655357 TUR655344:TUS655357 UEN655344:UEO655357 UOJ655344:UOK655357 UYF655344:UYG655357 VIB655344:VIC655357 VRX655344:VRY655357 WBT655344:WBU655357 WLP655344:WLQ655357 WVL655344:WVM655357 I720880:J720893 IZ720880:JA720893 SV720880:SW720893 ACR720880:ACS720893 AMN720880:AMO720893 AWJ720880:AWK720893 BGF720880:BGG720893 BQB720880:BQC720893 BZX720880:BZY720893 CJT720880:CJU720893 CTP720880:CTQ720893 DDL720880:DDM720893 DNH720880:DNI720893 DXD720880:DXE720893 EGZ720880:EHA720893 EQV720880:EQW720893 FAR720880:FAS720893 FKN720880:FKO720893 FUJ720880:FUK720893 GEF720880:GEG720893 GOB720880:GOC720893 GXX720880:GXY720893 HHT720880:HHU720893 HRP720880:HRQ720893 IBL720880:IBM720893 ILH720880:ILI720893 IVD720880:IVE720893 JEZ720880:JFA720893 JOV720880:JOW720893 JYR720880:JYS720893 KIN720880:KIO720893 KSJ720880:KSK720893 LCF720880:LCG720893 LMB720880:LMC720893 LVX720880:LVY720893 MFT720880:MFU720893 MPP720880:MPQ720893 MZL720880:MZM720893 NJH720880:NJI720893 NTD720880:NTE720893 OCZ720880:ODA720893 OMV720880:OMW720893 OWR720880:OWS720893 PGN720880:PGO720893 PQJ720880:PQK720893 QAF720880:QAG720893 QKB720880:QKC720893 QTX720880:QTY720893 RDT720880:RDU720893 RNP720880:RNQ720893 RXL720880:RXM720893 SHH720880:SHI720893 SRD720880:SRE720893 TAZ720880:TBA720893 TKV720880:TKW720893 TUR720880:TUS720893 UEN720880:UEO720893 UOJ720880:UOK720893 UYF720880:UYG720893 VIB720880:VIC720893 VRX720880:VRY720893 WBT720880:WBU720893 WLP720880:WLQ720893 WVL720880:WVM720893 I786416:J786429 IZ786416:JA786429 SV786416:SW786429 ACR786416:ACS786429 AMN786416:AMO786429 AWJ786416:AWK786429 BGF786416:BGG786429 BQB786416:BQC786429 BZX786416:BZY786429 CJT786416:CJU786429 CTP786416:CTQ786429 DDL786416:DDM786429 DNH786416:DNI786429 DXD786416:DXE786429 EGZ786416:EHA786429 EQV786416:EQW786429 FAR786416:FAS786429 FKN786416:FKO786429 FUJ786416:FUK786429 GEF786416:GEG786429 GOB786416:GOC786429 GXX786416:GXY786429 HHT786416:HHU786429 HRP786416:HRQ786429 IBL786416:IBM786429 ILH786416:ILI786429 IVD786416:IVE786429 JEZ786416:JFA786429 JOV786416:JOW786429 JYR786416:JYS786429 KIN786416:KIO786429 KSJ786416:KSK786429 LCF786416:LCG786429 LMB786416:LMC786429 LVX786416:LVY786429 MFT786416:MFU786429 MPP786416:MPQ786429 MZL786416:MZM786429 NJH786416:NJI786429 NTD786416:NTE786429 OCZ786416:ODA786429 OMV786416:OMW786429 OWR786416:OWS786429 PGN786416:PGO786429 PQJ786416:PQK786429 QAF786416:QAG786429 QKB786416:QKC786429 QTX786416:QTY786429 RDT786416:RDU786429 RNP786416:RNQ786429 RXL786416:RXM786429 SHH786416:SHI786429 SRD786416:SRE786429 TAZ786416:TBA786429 TKV786416:TKW786429 TUR786416:TUS786429 UEN786416:UEO786429 UOJ786416:UOK786429 UYF786416:UYG786429 VIB786416:VIC786429 VRX786416:VRY786429 WBT786416:WBU786429 WLP786416:WLQ786429 WVL786416:WVM786429 I851952:J851965 IZ851952:JA851965 SV851952:SW851965 ACR851952:ACS851965 AMN851952:AMO851965 AWJ851952:AWK851965 BGF851952:BGG851965 BQB851952:BQC851965 BZX851952:BZY851965 CJT851952:CJU851965 CTP851952:CTQ851965 DDL851952:DDM851965 DNH851952:DNI851965 DXD851952:DXE851965 EGZ851952:EHA851965 EQV851952:EQW851965 FAR851952:FAS851965 FKN851952:FKO851965 FUJ851952:FUK851965 GEF851952:GEG851965 GOB851952:GOC851965 GXX851952:GXY851965 HHT851952:HHU851965 HRP851952:HRQ851965 IBL851952:IBM851965 ILH851952:ILI851965 IVD851952:IVE851965 JEZ851952:JFA851965 JOV851952:JOW851965 JYR851952:JYS851965 KIN851952:KIO851965 KSJ851952:KSK851965 LCF851952:LCG851965 LMB851952:LMC851965 LVX851952:LVY851965 MFT851952:MFU851965 MPP851952:MPQ851965 MZL851952:MZM851965 NJH851952:NJI851965 NTD851952:NTE851965 OCZ851952:ODA851965 OMV851952:OMW851965 OWR851952:OWS851965 PGN851952:PGO851965 PQJ851952:PQK851965 QAF851952:QAG851965 QKB851952:QKC851965 QTX851952:QTY851965 RDT851952:RDU851965 RNP851952:RNQ851965 RXL851952:RXM851965 SHH851952:SHI851965 SRD851952:SRE851965 TAZ851952:TBA851965 TKV851952:TKW851965 TUR851952:TUS851965 UEN851952:UEO851965 UOJ851952:UOK851965 UYF851952:UYG851965 VIB851952:VIC851965 VRX851952:VRY851965 WBT851952:WBU851965 WLP851952:WLQ851965 WVL851952:WVM851965 I917488:J917501 IZ917488:JA917501 SV917488:SW917501 ACR917488:ACS917501 AMN917488:AMO917501 AWJ917488:AWK917501 BGF917488:BGG917501 BQB917488:BQC917501 BZX917488:BZY917501 CJT917488:CJU917501 CTP917488:CTQ917501 DDL917488:DDM917501 DNH917488:DNI917501 DXD917488:DXE917501 EGZ917488:EHA917501 EQV917488:EQW917501 FAR917488:FAS917501 FKN917488:FKO917501 FUJ917488:FUK917501 GEF917488:GEG917501 GOB917488:GOC917501 GXX917488:GXY917501 HHT917488:HHU917501 HRP917488:HRQ917501 IBL917488:IBM917501 ILH917488:ILI917501 IVD917488:IVE917501 JEZ917488:JFA917501 JOV917488:JOW917501 JYR917488:JYS917501 KIN917488:KIO917501 KSJ917488:KSK917501 LCF917488:LCG917501 LMB917488:LMC917501 LVX917488:LVY917501 MFT917488:MFU917501 MPP917488:MPQ917501 MZL917488:MZM917501 NJH917488:NJI917501 NTD917488:NTE917501 OCZ917488:ODA917501 OMV917488:OMW917501 OWR917488:OWS917501 PGN917488:PGO917501 PQJ917488:PQK917501 QAF917488:QAG917501 QKB917488:QKC917501 QTX917488:QTY917501 RDT917488:RDU917501 RNP917488:RNQ917501 RXL917488:RXM917501 SHH917488:SHI917501 SRD917488:SRE917501 TAZ917488:TBA917501 TKV917488:TKW917501 TUR917488:TUS917501 UEN917488:UEO917501 UOJ917488:UOK917501 UYF917488:UYG917501 VIB917488:VIC917501 VRX917488:VRY917501 WBT917488:WBU917501 WLP917488:WLQ917501 WVL917488:WVM917501 I983024:J983037 IZ983024:JA983037 SV983024:SW983037 ACR983024:ACS983037 AMN983024:AMO983037 AWJ983024:AWK983037 BGF983024:BGG983037 BQB983024:BQC983037 BZX983024:BZY983037 CJT983024:CJU983037 CTP983024:CTQ983037 DDL983024:DDM983037 DNH983024:DNI983037 DXD983024:DXE983037 EGZ983024:EHA983037 EQV983024:EQW983037 FAR983024:FAS983037 FKN983024:FKO983037 FUJ983024:FUK983037 GEF983024:GEG983037 GOB983024:GOC983037 GXX983024:GXY983037 HHT983024:HHU983037 HRP983024:HRQ983037 IBL983024:IBM983037 ILH983024:ILI983037 IVD983024:IVE983037 JEZ983024:JFA983037 JOV983024:JOW983037 JYR983024:JYS983037 KIN983024:KIO983037 KSJ983024:KSK983037 LCF983024:LCG983037 LMB983024:LMC983037 LVX983024:LVY983037 MFT983024:MFU983037 MPP983024:MPQ983037 MZL983024:MZM983037 NJH983024:NJI983037 NTD983024:NTE983037 OCZ983024:ODA983037 OMV983024:OMW983037 OWR983024:OWS983037 PGN983024:PGO983037 PQJ983024:PQK983037 QAF983024:QAG983037 QKB983024:QKC983037 QTX983024:QTY983037 RDT983024:RDU983037 RNP983024:RNQ983037 RXL983024:RXM983037 SHH983024:SHI983037 SRD983024:SRE983037 TAZ983024:TBA983037 TKV983024:TKW983037 TUR983024:TUS983037 UEN983024:UEO983037 UOJ983024:UOK983037 UYF983024:UYG983037 VIB983024:VIC983037 VRX983024:VRY983037 WBT983024:WBU983037 WLP983024:WLQ983037 WVL983024:WVM983037 I8:J8 IZ8:JA8 SV8:SW8 ACR8:ACS8 AMN8:AMO8 AWJ8:AWK8 BGF8:BGG8 BQB8:BQC8 BZX8:BZY8 CJT8:CJU8 CTP8:CTQ8 DDL8:DDM8 DNH8:DNI8 DXD8:DXE8 EGZ8:EHA8 EQV8:EQW8 FAR8:FAS8 FKN8:FKO8 FUJ8:FUK8 GEF8:GEG8 GOB8:GOC8 GXX8:GXY8 HHT8:HHU8 HRP8:HRQ8 IBL8:IBM8 ILH8:ILI8 IVD8:IVE8 JEZ8:JFA8 JOV8:JOW8 JYR8:JYS8 KIN8:KIO8 KSJ8:KSK8 LCF8:LCG8 LMB8:LMC8 LVX8:LVY8 MFT8:MFU8 MPP8:MPQ8 MZL8:MZM8 NJH8:NJI8 NTD8:NTE8 OCZ8:ODA8 OMV8:OMW8 OWR8:OWS8 PGN8:PGO8 PQJ8:PQK8 QAF8:QAG8 QKB8:QKC8 QTX8:QTY8 RDT8:RDU8 RNP8:RNQ8 RXL8:RXM8 SHH8:SHI8 SRD8:SRE8 TAZ8:TBA8 TKV8:TKW8 TUR8:TUS8 UEN8:UEO8 UOJ8:UOK8 UYF8:UYG8 VIB8:VIC8 VRX8:VRY8 WBT8:WBU8 WLP8:WLQ8 WVL8:WVM8 I65508:J65508 IZ65508:JA65508 SV65508:SW65508 ACR65508:ACS65508 AMN65508:AMO65508 AWJ65508:AWK65508 BGF65508:BGG65508 BQB65508:BQC65508 BZX65508:BZY65508 CJT65508:CJU65508 CTP65508:CTQ65508 DDL65508:DDM65508 DNH65508:DNI65508 DXD65508:DXE65508 EGZ65508:EHA65508 EQV65508:EQW65508 FAR65508:FAS65508 FKN65508:FKO65508 FUJ65508:FUK65508 GEF65508:GEG65508 GOB65508:GOC65508 GXX65508:GXY65508 HHT65508:HHU65508 HRP65508:HRQ65508 IBL65508:IBM65508 ILH65508:ILI65508 IVD65508:IVE65508 JEZ65508:JFA65508 JOV65508:JOW65508 JYR65508:JYS65508 KIN65508:KIO65508 KSJ65508:KSK65508 LCF65508:LCG65508 LMB65508:LMC65508 LVX65508:LVY65508 MFT65508:MFU65508 MPP65508:MPQ65508 MZL65508:MZM65508 NJH65508:NJI65508 NTD65508:NTE65508 OCZ65508:ODA65508 OMV65508:OMW65508 OWR65508:OWS65508 PGN65508:PGO65508 PQJ65508:PQK65508 QAF65508:QAG65508 QKB65508:QKC65508 QTX65508:QTY65508 RDT65508:RDU65508 RNP65508:RNQ65508 RXL65508:RXM65508 SHH65508:SHI65508 SRD65508:SRE65508 TAZ65508:TBA65508 TKV65508:TKW65508 TUR65508:TUS65508 UEN65508:UEO65508 UOJ65508:UOK65508 UYF65508:UYG65508 VIB65508:VIC65508 VRX65508:VRY65508 WBT65508:WBU65508 WLP65508:WLQ65508 WVL65508:WVM65508 I131044:J131044 IZ131044:JA131044 SV131044:SW131044 ACR131044:ACS131044 AMN131044:AMO131044 AWJ131044:AWK131044 BGF131044:BGG131044 BQB131044:BQC131044 BZX131044:BZY131044 CJT131044:CJU131044 CTP131044:CTQ131044 DDL131044:DDM131044 DNH131044:DNI131044 DXD131044:DXE131044 EGZ131044:EHA131044 EQV131044:EQW131044 FAR131044:FAS131044 FKN131044:FKO131044 FUJ131044:FUK131044 GEF131044:GEG131044 GOB131044:GOC131044 GXX131044:GXY131044 HHT131044:HHU131044 HRP131044:HRQ131044 IBL131044:IBM131044 ILH131044:ILI131044 IVD131044:IVE131044 JEZ131044:JFA131044 JOV131044:JOW131044 JYR131044:JYS131044 KIN131044:KIO131044 KSJ131044:KSK131044 LCF131044:LCG131044 LMB131044:LMC131044 LVX131044:LVY131044 MFT131044:MFU131044 MPP131044:MPQ131044 MZL131044:MZM131044 NJH131044:NJI131044 NTD131044:NTE131044 OCZ131044:ODA131044 OMV131044:OMW131044 OWR131044:OWS131044 PGN131044:PGO131044 PQJ131044:PQK131044 QAF131044:QAG131044 QKB131044:QKC131044 QTX131044:QTY131044 RDT131044:RDU131044 RNP131044:RNQ131044 RXL131044:RXM131044 SHH131044:SHI131044 SRD131044:SRE131044 TAZ131044:TBA131044 TKV131044:TKW131044 TUR131044:TUS131044 UEN131044:UEO131044 UOJ131044:UOK131044 UYF131044:UYG131044 VIB131044:VIC131044 VRX131044:VRY131044 WBT131044:WBU131044 WLP131044:WLQ131044 WVL131044:WVM131044 I196580:J196580 IZ196580:JA196580 SV196580:SW196580 ACR196580:ACS196580 AMN196580:AMO196580 AWJ196580:AWK196580 BGF196580:BGG196580 BQB196580:BQC196580 BZX196580:BZY196580 CJT196580:CJU196580 CTP196580:CTQ196580 DDL196580:DDM196580 DNH196580:DNI196580 DXD196580:DXE196580 EGZ196580:EHA196580 EQV196580:EQW196580 FAR196580:FAS196580 FKN196580:FKO196580 FUJ196580:FUK196580 GEF196580:GEG196580 GOB196580:GOC196580 GXX196580:GXY196580 HHT196580:HHU196580 HRP196580:HRQ196580 IBL196580:IBM196580 ILH196580:ILI196580 IVD196580:IVE196580 JEZ196580:JFA196580 JOV196580:JOW196580 JYR196580:JYS196580 KIN196580:KIO196580 KSJ196580:KSK196580 LCF196580:LCG196580 LMB196580:LMC196580 LVX196580:LVY196580 MFT196580:MFU196580 MPP196580:MPQ196580 MZL196580:MZM196580 NJH196580:NJI196580 NTD196580:NTE196580 OCZ196580:ODA196580 OMV196580:OMW196580 OWR196580:OWS196580 PGN196580:PGO196580 PQJ196580:PQK196580 QAF196580:QAG196580 QKB196580:QKC196580 QTX196580:QTY196580 RDT196580:RDU196580 RNP196580:RNQ196580 RXL196580:RXM196580 SHH196580:SHI196580 SRD196580:SRE196580 TAZ196580:TBA196580 TKV196580:TKW196580 TUR196580:TUS196580 UEN196580:UEO196580 UOJ196580:UOK196580 UYF196580:UYG196580 VIB196580:VIC196580 VRX196580:VRY196580 WBT196580:WBU196580 WLP196580:WLQ196580 WVL196580:WVM196580 I262116:J262116 IZ262116:JA262116 SV262116:SW262116 ACR262116:ACS262116 AMN262116:AMO262116 AWJ262116:AWK262116 BGF262116:BGG262116 BQB262116:BQC262116 BZX262116:BZY262116 CJT262116:CJU262116 CTP262116:CTQ262116 DDL262116:DDM262116 DNH262116:DNI262116 DXD262116:DXE262116 EGZ262116:EHA262116 EQV262116:EQW262116 FAR262116:FAS262116 FKN262116:FKO262116 FUJ262116:FUK262116 GEF262116:GEG262116 GOB262116:GOC262116 GXX262116:GXY262116 HHT262116:HHU262116 HRP262116:HRQ262116 IBL262116:IBM262116 ILH262116:ILI262116 IVD262116:IVE262116 JEZ262116:JFA262116 JOV262116:JOW262116 JYR262116:JYS262116 KIN262116:KIO262116 KSJ262116:KSK262116 LCF262116:LCG262116 LMB262116:LMC262116 LVX262116:LVY262116 MFT262116:MFU262116 MPP262116:MPQ262116 MZL262116:MZM262116 NJH262116:NJI262116 NTD262116:NTE262116 OCZ262116:ODA262116 OMV262116:OMW262116 OWR262116:OWS262116 PGN262116:PGO262116 PQJ262116:PQK262116 QAF262116:QAG262116 QKB262116:QKC262116 QTX262116:QTY262116 RDT262116:RDU262116 RNP262116:RNQ262116 RXL262116:RXM262116 SHH262116:SHI262116 SRD262116:SRE262116 TAZ262116:TBA262116 TKV262116:TKW262116 TUR262116:TUS262116 UEN262116:UEO262116 UOJ262116:UOK262116 UYF262116:UYG262116 VIB262116:VIC262116 VRX262116:VRY262116 WBT262116:WBU262116 WLP262116:WLQ262116 WVL262116:WVM262116 I327652:J327652 IZ327652:JA327652 SV327652:SW327652 ACR327652:ACS327652 AMN327652:AMO327652 AWJ327652:AWK327652 BGF327652:BGG327652 BQB327652:BQC327652 BZX327652:BZY327652 CJT327652:CJU327652 CTP327652:CTQ327652 DDL327652:DDM327652 DNH327652:DNI327652 DXD327652:DXE327652 EGZ327652:EHA327652 EQV327652:EQW327652 FAR327652:FAS327652 FKN327652:FKO327652 FUJ327652:FUK327652 GEF327652:GEG327652 GOB327652:GOC327652 GXX327652:GXY327652 HHT327652:HHU327652 HRP327652:HRQ327652 IBL327652:IBM327652 ILH327652:ILI327652 IVD327652:IVE327652 JEZ327652:JFA327652 JOV327652:JOW327652 JYR327652:JYS327652 KIN327652:KIO327652 KSJ327652:KSK327652 LCF327652:LCG327652 LMB327652:LMC327652 LVX327652:LVY327652 MFT327652:MFU327652 MPP327652:MPQ327652 MZL327652:MZM327652 NJH327652:NJI327652 NTD327652:NTE327652 OCZ327652:ODA327652 OMV327652:OMW327652 OWR327652:OWS327652 PGN327652:PGO327652 PQJ327652:PQK327652 QAF327652:QAG327652 QKB327652:QKC327652 QTX327652:QTY327652 RDT327652:RDU327652 RNP327652:RNQ327652 RXL327652:RXM327652 SHH327652:SHI327652 SRD327652:SRE327652 TAZ327652:TBA327652 TKV327652:TKW327652 TUR327652:TUS327652 UEN327652:UEO327652 UOJ327652:UOK327652 UYF327652:UYG327652 VIB327652:VIC327652 VRX327652:VRY327652 WBT327652:WBU327652 WLP327652:WLQ327652 WVL327652:WVM327652 I393188:J393188 IZ393188:JA393188 SV393188:SW393188 ACR393188:ACS393188 AMN393188:AMO393188 AWJ393188:AWK393188 BGF393188:BGG393188 BQB393188:BQC393188 BZX393188:BZY393188 CJT393188:CJU393188 CTP393188:CTQ393188 DDL393188:DDM393188 DNH393188:DNI393188 DXD393188:DXE393188 EGZ393188:EHA393188 EQV393188:EQW393188 FAR393188:FAS393188 FKN393188:FKO393188 FUJ393188:FUK393188 GEF393188:GEG393188 GOB393188:GOC393188 GXX393188:GXY393188 HHT393188:HHU393188 HRP393188:HRQ393188 IBL393188:IBM393188 ILH393188:ILI393188 IVD393188:IVE393188 JEZ393188:JFA393188 JOV393188:JOW393188 JYR393188:JYS393188 KIN393188:KIO393188 KSJ393188:KSK393188 LCF393188:LCG393188 LMB393188:LMC393188 LVX393188:LVY393188 MFT393188:MFU393188 MPP393188:MPQ393188 MZL393188:MZM393188 NJH393188:NJI393188 NTD393188:NTE393188 OCZ393188:ODA393188 OMV393188:OMW393188 OWR393188:OWS393188 PGN393188:PGO393188 PQJ393188:PQK393188 QAF393188:QAG393188 QKB393188:QKC393188 QTX393188:QTY393188 RDT393188:RDU393188 RNP393188:RNQ393188 RXL393188:RXM393188 SHH393188:SHI393188 SRD393188:SRE393188 TAZ393188:TBA393188 TKV393188:TKW393188 TUR393188:TUS393188 UEN393188:UEO393188 UOJ393188:UOK393188 UYF393188:UYG393188 VIB393188:VIC393188 VRX393188:VRY393188 WBT393188:WBU393188 WLP393188:WLQ393188 WVL393188:WVM393188 I458724:J458724 IZ458724:JA458724 SV458724:SW458724 ACR458724:ACS458724 AMN458724:AMO458724 AWJ458724:AWK458724 BGF458724:BGG458724 BQB458724:BQC458724 BZX458724:BZY458724 CJT458724:CJU458724 CTP458724:CTQ458724 DDL458724:DDM458724 DNH458724:DNI458724 DXD458724:DXE458724 EGZ458724:EHA458724 EQV458724:EQW458724 FAR458724:FAS458724 FKN458724:FKO458724 FUJ458724:FUK458724 GEF458724:GEG458724 GOB458724:GOC458724 GXX458724:GXY458724 HHT458724:HHU458724 HRP458724:HRQ458724 IBL458724:IBM458724 ILH458724:ILI458724 IVD458724:IVE458724 JEZ458724:JFA458724 JOV458724:JOW458724 JYR458724:JYS458724 KIN458724:KIO458724 KSJ458724:KSK458724 LCF458724:LCG458724 LMB458724:LMC458724 LVX458724:LVY458724 MFT458724:MFU458724 MPP458724:MPQ458724 MZL458724:MZM458724 NJH458724:NJI458724 NTD458724:NTE458724 OCZ458724:ODA458724 OMV458724:OMW458724 OWR458724:OWS458724 PGN458724:PGO458724 PQJ458724:PQK458724 QAF458724:QAG458724 QKB458724:QKC458724 QTX458724:QTY458724 RDT458724:RDU458724 RNP458724:RNQ458724 RXL458724:RXM458724 SHH458724:SHI458724 SRD458724:SRE458724 TAZ458724:TBA458724 TKV458724:TKW458724 TUR458724:TUS458724 UEN458724:UEO458724 UOJ458724:UOK458724 UYF458724:UYG458724 VIB458724:VIC458724 VRX458724:VRY458724 WBT458724:WBU458724 WLP458724:WLQ458724 WVL458724:WVM458724 I524260:J524260 IZ524260:JA524260 SV524260:SW524260 ACR524260:ACS524260 AMN524260:AMO524260 AWJ524260:AWK524260 BGF524260:BGG524260 BQB524260:BQC524260 BZX524260:BZY524260 CJT524260:CJU524260 CTP524260:CTQ524260 DDL524260:DDM524260 DNH524260:DNI524260 DXD524260:DXE524260 EGZ524260:EHA524260 EQV524260:EQW524260 FAR524260:FAS524260 FKN524260:FKO524260 FUJ524260:FUK524260 GEF524260:GEG524260 GOB524260:GOC524260 GXX524260:GXY524260 HHT524260:HHU524260 HRP524260:HRQ524260 IBL524260:IBM524260 ILH524260:ILI524260 IVD524260:IVE524260 JEZ524260:JFA524260 JOV524260:JOW524260 JYR524260:JYS524260 KIN524260:KIO524260 KSJ524260:KSK524260 LCF524260:LCG524260 LMB524260:LMC524260 LVX524260:LVY524260 MFT524260:MFU524260 MPP524260:MPQ524260 MZL524260:MZM524260 NJH524260:NJI524260 NTD524260:NTE524260 OCZ524260:ODA524260 OMV524260:OMW524260 OWR524260:OWS524260 PGN524260:PGO524260 PQJ524260:PQK524260 QAF524260:QAG524260 QKB524260:QKC524260 QTX524260:QTY524260 RDT524260:RDU524260 RNP524260:RNQ524260 RXL524260:RXM524260 SHH524260:SHI524260 SRD524260:SRE524260 TAZ524260:TBA524260 TKV524260:TKW524260 TUR524260:TUS524260 UEN524260:UEO524260 UOJ524260:UOK524260 UYF524260:UYG524260 VIB524260:VIC524260 VRX524260:VRY524260 WBT524260:WBU524260 WLP524260:WLQ524260 WVL524260:WVM524260 I589796:J589796 IZ589796:JA589796 SV589796:SW589796 ACR589796:ACS589796 AMN589796:AMO589796 AWJ589796:AWK589796 BGF589796:BGG589796 BQB589796:BQC589796 BZX589796:BZY589796 CJT589796:CJU589796 CTP589796:CTQ589796 DDL589796:DDM589796 DNH589796:DNI589796 DXD589796:DXE589796 EGZ589796:EHA589796 EQV589796:EQW589796 FAR589796:FAS589796 FKN589796:FKO589796 FUJ589796:FUK589796 GEF589796:GEG589796 GOB589796:GOC589796 GXX589796:GXY589796 HHT589796:HHU589796 HRP589796:HRQ589796 IBL589796:IBM589796 ILH589796:ILI589796 IVD589796:IVE589796 JEZ589796:JFA589796 JOV589796:JOW589796 JYR589796:JYS589796 KIN589796:KIO589796 KSJ589796:KSK589796 LCF589796:LCG589796 LMB589796:LMC589796 LVX589796:LVY589796 MFT589796:MFU589796 MPP589796:MPQ589796 MZL589796:MZM589796 NJH589796:NJI589796 NTD589796:NTE589796 OCZ589796:ODA589796 OMV589796:OMW589796 OWR589796:OWS589796 PGN589796:PGO589796 PQJ589796:PQK589796 QAF589796:QAG589796 QKB589796:QKC589796 QTX589796:QTY589796 RDT589796:RDU589796 RNP589796:RNQ589796 RXL589796:RXM589796 SHH589796:SHI589796 SRD589796:SRE589796 TAZ589796:TBA589796 TKV589796:TKW589796 TUR589796:TUS589796 UEN589796:UEO589796 UOJ589796:UOK589796 UYF589796:UYG589796 VIB589796:VIC589796 VRX589796:VRY589796 WBT589796:WBU589796 WLP589796:WLQ589796 WVL589796:WVM589796 I655332:J655332 IZ655332:JA655332 SV655332:SW655332 ACR655332:ACS655332 AMN655332:AMO655332 AWJ655332:AWK655332 BGF655332:BGG655332 BQB655332:BQC655332 BZX655332:BZY655332 CJT655332:CJU655332 CTP655332:CTQ655332 DDL655332:DDM655332 DNH655332:DNI655332 DXD655332:DXE655332 EGZ655332:EHA655332 EQV655332:EQW655332 FAR655332:FAS655332 FKN655332:FKO655332 FUJ655332:FUK655332 GEF655332:GEG655332 GOB655332:GOC655332 GXX655332:GXY655332 HHT655332:HHU655332 HRP655332:HRQ655332 IBL655332:IBM655332 ILH655332:ILI655332 IVD655332:IVE655332 JEZ655332:JFA655332 JOV655332:JOW655332 JYR655332:JYS655332 KIN655332:KIO655332 KSJ655332:KSK655332 LCF655332:LCG655332 LMB655332:LMC655332 LVX655332:LVY655332 MFT655332:MFU655332 MPP655332:MPQ655332 MZL655332:MZM655332 NJH655332:NJI655332 NTD655332:NTE655332 OCZ655332:ODA655332 OMV655332:OMW655332 OWR655332:OWS655332 PGN655332:PGO655332 PQJ655332:PQK655332 QAF655332:QAG655332 QKB655332:QKC655332 QTX655332:QTY655332 RDT655332:RDU655332 RNP655332:RNQ655332 RXL655332:RXM655332 SHH655332:SHI655332 SRD655332:SRE655332 TAZ655332:TBA655332 TKV655332:TKW655332 TUR655332:TUS655332 UEN655332:UEO655332 UOJ655332:UOK655332 UYF655332:UYG655332 VIB655332:VIC655332 VRX655332:VRY655332 WBT655332:WBU655332 WLP655332:WLQ655332 WVL655332:WVM655332 I720868:J720868 IZ720868:JA720868 SV720868:SW720868 ACR720868:ACS720868 AMN720868:AMO720868 AWJ720868:AWK720868 BGF720868:BGG720868 BQB720868:BQC720868 BZX720868:BZY720868 CJT720868:CJU720868 CTP720868:CTQ720868 DDL720868:DDM720868 DNH720868:DNI720868 DXD720868:DXE720868 EGZ720868:EHA720868 EQV720868:EQW720868 FAR720868:FAS720868 FKN720868:FKO720868 FUJ720868:FUK720868 GEF720868:GEG720868 GOB720868:GOC720868 GXX720868:GXY720868 HHT720868:HHU720868 HRP720868:HRQ720868 IBL720868:IBM720868 ILH720868:ILI720868 IVD720868:IVE720868 JEZ720868:JFA720868 JOV720868:JOW720868 JYR720868:JYS720868 KIN720868:KIO720868 KSJ720868:KSK720868 LCF720868:LCG720868 LMB720868:LMC720868 LVX720868:LVY720868 MFT720868:MFU720868 MPP720868:MPQ720868 MZL720868:MZM720868 NJH720868:NJI720868 NTD720868:NTE720868 OCZ720868:ODA720868 OMV720868:OMW720868 OWR720868:OWS720868 PGN720868:PGO720868 PQJ720868:PQK720868 QAF720868:QAG720868 QKB720868:QKC720868 QTX720868:QTY720868 RDT720868:RDU720868 RNP720868:RNQ720868 RXL720868:RXM720868 SHH720868:SHI720868 SRD720868:SRE720868 TAZ720868:TBA720868 TKV720868:TKW720868 TUR720868:TUS720868 UEN720868:UEO720868 UOJ720868:UOK720868 UYF720868:UYG720868 VIB720868:VIC720868 VRX720868:VRY720868 WBT720868:WBU720868 WLP720868:WLQ720868 WVL720868:WVM720868 I786404:J786404 IZ786404:JA786404 SV786404:SW786404 ACR786404:ACS786404 AMN786404:AMO786404 AWJ786404:AWK786404 BGF786404:BGG786404 BQB786404:BQC786404 BZX786404:BZY786404 CJT786404:CJU786404 CTP786404:CTQ786404 DDL786404:DDM786404 DNH786404:DNI786404 DXD786404:DXE786404 EGZ786404:EHA786404 EQV786404:EQW786404 FAR786404:FAS786404 FKN786404:FKO786404 FUJ786404:FUK786404 GEF786404:GEG786404 GOB786404:GOC786404 GXX786404:GXY786404 HHT786404:HHU786404 HRP786404:HRQ786404 IBL786404:IBM786404 ILH786404:ILI786404 IVD786404:IVE786404 JEZ786404:JFA786404 JOV786404:JOW786404 JYR786404:JYS786404 KIN786404:KIO786404 KSJ786404:KSK786404 LCF786404:LCG786404 LMB786404:LMC786404 LVX786404:LVY786404 MFT786404:MFU786404 MPP786404:MPQ786404 MZL786404:MZM786404 NJH786404:NJI786404 NTD786404:NTE786404 OCZ786404:ODA786404 OMV786404:OMW786404 OWR786404:OWS786404 PGN786404:PGO786404 PQJ786404:PQK786404 QAF786404:QAG786404 QKB786404:QKC786404 QTX786404:QTY786404 RDT786404:RDU786404 RNP786404:RNQ786404 RXL786404:RXM786404 SHH786404:SHI786404 SRD786404:SRE786404 TAZ786404:TBA786404 TKV786404:TKW786404 TUR786404:TUS786404 UEN786404:UEO786404 UOJ786404:UOK786404 UYF786404:UYG786404 VIB786404:VIC786404 VRX786404:VRY786404 WBT786404:WBU786404 WLP786404:WLQ786404 WVL786404:WVM786404 I851940:J851940 IZ851940:JA851940 SV851940:SW851940 ACR851940:ACS851940 AMN851940:AMO851940 AWJ851940:AWK851940 BGF851940:BGG851940 BQB851940:BQC851940 BZX851940:BZY851940 CJT851940:CJU851940 CTP851940:CTQ851940 DDL851940:DDM851940 DNH851940:DNI851940 DXD851940:DXE851940 EGZ851940:EHA851940 EQV851940:EQW851940 FAR851940:FAS851940 FKN851940:FKO851940 FUJ851940:FUK851940 GEF851940:GEG851940 GOB851940:GOC851940 GXX851940:GXY851940 HHT851940:HHU851940 HRP851940:HRQ851940 IBL851940:IBM851940 ILH851940:ILI851940 IVD851940:IVE851940 JEZ851940:JFA851940 JOV851940:JOW851940 JYR851940:JYS851940 KIN851940:KIO851940 KSJ851940:KSK851940 LCF851940:LCG851940 LMB851940:LMC851940 LVX851940:LVY851940 MFT851940:MFU851940 MPP851940:MPQ851940 MZL851940:MZM851940 NJH851940:NJI851940 NTD851940:NTE851940 OCZ851940:ODA851940 OMV851940:OMW851940 OWR851940:OWS851940 PGN851940:PGO851940 PQJ851940:PQK851940 QAF851940:QAG851940 QKB851940:QKC851940 QTX851940:QTY851940 RDT851940:RDU851940 RNP851940:RNQ851940 RXL851940:RXM851940 SHH851940:SHI851940 SRD851940:SRE851940 TAZ851940:TBA851940 TKV851940:TKW851940 TUR851940:TUS851940 UEN851940:UEO851940 UOJ851940:UOK851940 UYF851940:UYG851940 VIB851940:VIC851940 VRX851940:VRY851940 WBT851940:WBU851940 WLP851940:WLQ851940 WVL851940:WVM851940 I917476:J917476 IZ917476:JA917476 SV917476:SW917476 ACR917476:ACS917476 AMN917476:AMO917476 AWJ917476:AWK917476 BGF917476:BGG917476 BQB917476:BQC917476 BZX917476:BZY917476 CJT917476:CJU917476 CTP917476:CTQ917476 DDL917476:DDM917476 DNH917476:DNI917476 DXD917476:DXE917476 EGZ917476:EHA917476 EQV917476:EQW917476 FAR917476:FAS917476 FKN917476:FKO917476 FUJ917476:FUK917476 GEF917476:GEG917476 GOB917476:GOC917476 GXX917476:GXY917476 HHT917476:HHU917476 HRP917476:HRQ917476 IBL917476:IBM917476 ILH917476:ILI917476 IVD917476:IVE917476 JEZ917476:JFA917476 JOV917476:JOW917476 JYR917476:JYS917476 KIN917476:KIO917476 KSJ917476:KSK917476 LCF917476:LCG917476 LMB917476:LMC917476 LVX917476:LVY917476 MFT917476:MFU917476 MPP917476:MPQ917476 MZL917476:MZM917476 NJH917476:NJI917476 NTD917476:NTE917476 OCZ917476:ODA917476 OMV917476:OMW917476 OWR917476:OWS917476 PGN917476:PGO917476 PQJ917476:PQK917476 QAF917476:QAG917476 QKB917476:QKC917476 QTX917476:QTY917476 RDT917476:RDU917476 RNP917476:RNQ917476 RXL917476:RXM917476 SHH917476:SHI917476 SRD917476:SRE917476 TAZ917476:TBA917476 TKV917476:TKW917476 TUR917476:TUS917476 UEN917476:UEO917476 UOJ917476:UOK917476 UYF917476:UYG917476 VIB917476:VIC917476 VRX917476:VRY917476 WBT917476:WBU917476 WLP917476:WLQ917476 WVL917476:WVM917476 I983012:J983012 IZ983012:JA983012 SV983012:SW983012 ACR983012:ACS983012 AMN983012:AMO983012 AWJ983012:AWK983012 BGF983012:BGG983012 BQB983012:BQC983012 BZX983012:BZY983012 CJT983012:CJU983012 CTP983012:CTQ983012 DDL983012:DDM983012 DNH983012:DNI983012 DXD983012:DXE983012 EGZ983012:EHA983012 EQV983012:EQW983012 FAR983012:FAS983012 FKN983012:FKO983012 FUJ983012:FUK983012 GEF983012:GEG983012 GOB983012:GOC983012 GXX983012:GXY983012 HHT983012:HHU983012 HRP983012:HRQ983012 IBL983012:IBM983012 ILH983012:ILI983012 IVD983012:IVE983012 JEZ983012:JFA983012 JOV983012:JOW983012 JYR983012:JYS983012 KIN983012:KIO983012 KSJ983012:KSK983012 LCF983012:LCG983012 LMB983012:LMC983012 LVX983012:LVY983012 MFT983012:MFU983012 MPP983012:MPQ983012 MZL983012:MZM983012 NJH983012:NJI983012 NTD983012:NTE983012 OCZ983012:ODA983012 OMV983012:OMW983012 OWR983012:OWS983012 PGN983012:PGO983012 PQJ983012:PQK983012 QAF983012:QAG983012 QKB983012:QKC983012 QTX983012:QTY983012 RDT983012:RDU983012 RNP983012:RNQ983012 RXL983012:RXM983012 SHH983012:SHI983012 SRD983012:SRE983012 TAZ983012:TBA983012 TKV983012:TKW983012 TUR983012:TUS983012 UEN983012:UEO983012 UOJ983012:UOK983012 UYF983012:UYG983012 VIB983012:VIC983012 VRX983012:VRY983012 WBT983012:WBU983012 WLP983012:WLQ983012 WVL983012:WVM983012 I12:J12 IZ12:JA12 SV12:SW12 ACR12:ACS12 AMN12:AMO12 AWJ12:AWK12 BGF12:BGG12 BQB12:BQC12 BZX12:BZY12 CJT12:CJU12 CTP12:CTQ12 DDL12:DDM12 DNH12:DNI12 DXD12:DXE12 EGZ12:EHA12 EQV12:EQW12 FAR12:FAS12 FKN12:FKO12 FUJ12:FUK12 GEF12:GEG12 GOB12:GOC12 GXX12:GXY12 HHT12:HHU12 HRP12:HRQ12 IBL12:IBM12 ILH12:ILI12 IVD12:IVE12 JEZ12:JFA12 JOV12:JOW12 JYR12:JYS12 KIN12:KIO12 KSJ12:KSK12 LCF12:LCG12 LMB12:LMC12 LVX12:LVY12 MFT12:MFU12 MPP12:MPQ12 MZL12:MZM12 NJH12:NJI12 NTD12:NTE12 OCZ12:ODA12 OMV12:OMW12 OWR12:OWS12 PGN12:PGO12 PQJ12:PQK12 QAF12:QAG12 QKB12:QKC12 QTX12:QTY12 RDT12:RDU12 RNP12:RNQ12 RXL12:RXM12 SHH12:SHI12 SRD12:SRE12 TAZ12:TBA12 TKV12:TKW12 TUR12:TUS12 UEN12:UEO12 UOJ12:UOK12 UYF12:UYG12 VIB12:VIC12 VRX12:VRY12 WBT12:WBU12 WLP12:WLQ12 WVL12:WVM12 I65512:J65512 IZ65512:JA65512 SV65512:SW65512 ACR65512:ACS65512 AMN65512:AMO65512 AWJ65512:AWK65512 BGF65512:BGG65512 BQB65512:BQC65512 BZX65512:BZY65512 CJT65512:CJU65512 CTP65512:CTQ65512 DDL65512:DDM65512 DNH65512:DNI65512 DXD65512:DXE65512 EGZ65512:EHA65512 EQV65512:EQW65512 FAR65512:FAS65512 FKN65512:FKO65512 FUJ65512:FUK65512 GEF65512:GEG65512 GOB65512:GOC65512 GXX65512:GXY65512 HHT65512:HHU65512 HRP65512:HRQ65512 IBL65512:IBM65512 ILH65512:ILI65512 IVD65512:IVE65512 JEZ65512:JFA65512 JOV65512:JOW65512 JYR65512:JYS65512 KIN65512:KIO65512 KSJ65512:KSK65512 LCF65512:LCG65512 LMB65512:LMC65512 LVX65512:LVY65512 MFT65512:MFU65512 MPP65512:MPQ65512 MZL65512:MZM65512 NJH65512:NJI65512 NTD65512:NTE65512 OCZ65512:ODA65512 OMV65512:OMW65512 OWR65512:OWS65512 PGN65512:PGO65512 PQJ65512:PQK65512 QAF65512:QAG65512 QKB65512:QKC65512 QTX65512:QTY65512 RDT65512:RDU65512 RNP65512:RNQ65512 RXL65512:RXM65512 SHH65512:SHI65512 SRD65512:SRE65512 TAZ65512:TBA65512 TKV65512:TKW65512 TUR65512:TUS65512 UEN65512:UEO65512 UOJ65512:UOK65512 UYF65512:UYG65512 VIB65512:VIC65512 VRX65512:VRY65512 WBT65512:WBU65512 WLP65512:WLQ65512 WVL65512:WVM65512 I131048:J131048 IZ131048:JA131048 SV131048:SW131048 ACR131048:ACS131048 AMN131048:AMO131048 AWJ131048:AWK131048 BGF131048:BGG131048 BQB131048:BQC131048 BZX131048:BZY131048 CJT131048:CJU131048 CTP131048:CTQ131048 DDL131048:DDM131048 DNH131048:DNI131048 DXD131048:DXE131048 EGZ131048:EHA131048 EQV131048:EQW131048 FAR131048:FAS131048 FKN131048:FKO131048 FUJ131048:FUK131048 GEF131048:GEG131048 GOB131048:GOC131048 GXX131048:GXY131048 HHT131048:HHU131048 HRP131048:HRQ131048 IBL131048:IBM131048 ILH131048:ILI131048 IVD131048:IVE131048 JEZ131048:JFA131048 JOV131048:JOW131048 JYR131048:JYS131048 KIN131048:KIO131048 KSJ131048:KSK131048 LCF131048:LCG131048 LMB131048:LMC131048 LVX131048:LVY131048 MFT131048:MFU131048 MPP131048:MPQ131048 MZL131048:MZM131048 NJH131048:NJI131048 NTD131048:NTE131048 OCZ131048:ODA131048 OMV131048:OMW131048 OWR131048:OWS131048 PGN131048:PGO131048 PQJ131048:PQK131048 QAF131048:QAG131048 QKB131048:QKC131048 QTX131048:QTY131048 RDT131048:RDU131048 RNP131048:RNQ131048 RXL131048:RXM131048 SHH131048:SHI131048 SRD131048:SRE131048 TAZ131048:TBA131048 TKV131048:TKW131048 TUR131048:TUS131048 UEN131048:UEO131048 UOJ131048:UOK131048 UYF131048:UYG131048 VIB131048:VIC131048 VRX131048:VRY131048 WBT131048:WBU131048 WLP131048:WLQ131048 WVL131048:WVM131048 I196584:J196584 IZ196584:JA196584 SV196584:SW196584 ACR196584:ACS196584 AMN196584:AMO196584 AWJ196584:AWK196584 BGF196584:BGG196584 BQB196584:BQC196584 BZX196584:BZY196584 CJT196584:CJU196584 CTP196584:CTQ196584 DDL196584:DDM196584 DNH196584:DNI196584 DXD196584:DXE196584 EGZ196584:EHA196584 EQV196584:EQW196584 FAR196584:FAS196584 FKN196584:FKO196584 FUJ196584:FUK196584 GEF196584:GEG196584 GOB196584:GOC196584 GXX196584:GXY196584 HHT196584:HHU196584 HRP196584:HRQ196584 IBL196584:IBM196584 ILH196584:ILI196584 IVD196584:IVE196584 JEZ196584:JFA196584 JOV196584:JOW196584 JYR196584:JYS196584 KIN196584:KIO196584 KSJ196584:KSK196584 LCF196584:LCG196584 LMB196584:LMC196584 LVX196584:LVY196584 MFT196584:MFU196584 MPP196584:MPQ196584 MZL196584:MZM196584 NJH196584:NJI196584 NTD196584:NTE196584 OCZ196584:ODA196584 OMV196584:OMW196584 OWR196584:OWS196584 PGN196584:PGO196584 PQJ196584:PQK196584 QAF196584:QAG196584 QKB196584:QKC196584 QTX196584:QTY196584 RDT196584:RDU196584 RNP196584:RNQ196584 RXL196584:RXM196584 SHH196584:SHI196584 SRD196584:SRE196584 TAZ196584:TBA196584 TKV196584:TKW196584 TUR196584:TUS196584 UEN196584:UEO196584 UOJ196584:UOK196584 UYF196584:UYG196584 VIB196584:VIC196584 VRX196584:VRY196584 WBT196584:WBU196584 WLP196584:WLQ196584 WVL196584:WVM196584 I262120:J262120 IZ262120:JA262120 SV262120:SW262120 ACR262120:ACS262120 AMN262120:AMO262120 AWJ262120:AWK262120 BGF262120:BGG262120 BQB262120:BQC262120 BZX262120:BZY262120 CJT262120:CJU262120 CTP262120:CTQ262120 DDL262120:DDM262120 DNH262120:DNI262120 DXD262120:DXE262120 EGZ262120:EHA262120 EQV262120:EQW262120 FAR262120:FAS262120 FKN262120:FKO262120 FUJ262120:FUK262120 GEF262120:GEG262120 GOB262120:GOC262120 GXX262120:GXY262120 HHT262120:HHU262120 HRP262120:HRQ262120 IBL262120:IBM262120 ILH262120:ILI262120 IVD262120:IVE262120 JEZ262120:JFA262120 JOV262120:JOW262120 JYR262120:JYS262120 KIN262120:KIO262120 KSJ262120:KSK262120 LCF262120:LCG262120 LMB262120:LMC262120 LVX262120:LVY262120 MFT262120:MFU262120 MPP262120:MPQ262120 MZL262120:MZM262120 NJH262120:NJI262120 NTD262120:NTE262120 OCZ262120:ODA262120 OMV262120:OMW262120 OWR262120:OWS262120 PGN262120:PGO262120 PQJ262120:PQK262120 QAF262120:QAG262120 QKB262120:QKC262120 QTX262120:QTY262120 RDT262120:RDU262120 RNP262120:RNQ262120 RXL262120:RXM262120 SHH262120:SHI262120 SRD262120:SRE262120 TAZ262120:TBA262120 TKV262120:TKW262120 TUR262120:TUS262120 UEN262120:UEO262120 UOJ262120:UOK262120 UYF262120:UYG262120 VIB262120:VIC262120 VRX262120:VRY262120 WBT262120:WBU262120 WLP262120:WLQ262120 WVL262120:WVM262120 I327656:J327656 IZ327656:JA327656 SV327656:SW327656 ACR327656:ACS327656 AMN327656:AMO327656 AWJ327656:AWK327656 BGF327656:BGG327656 BQB327656:BQC327656 BZX327656:BZY327656 CJT327656:CJU327656 CTP327656:CTQ327656 DDL327656:DDM327656 DNH327656:DNI327656 DXD327656:DXE327656 EGZ327656:EHA327656 EQV327656:EQW327656 FAR327656:FAS327656 FKN327656:FKO327656 FUJ327656:FUK327656 GEF327656:GEG327656 GOB327656:GOC327656 GXX327656:GXY327656 HHT327656:HHU327656 HRP327656:HRQ327656 IBL327656:IBM327656 ILH327656:ILI327656 IVD327656:IVE327656 JEZ327656:JFA327656 JOV327656:JOW327656 JYR327656:JYS327656 KIN327656:KIO327656 KSJ327656:KSK327656 LCF327656:LCG327656 LMB327656:LMC327656 LVX327656:LVY327656 MFT327656:MFU327656 MPP327656:MPQ327656 MZL327656:MZM327656 NJH327656:NJI327656 NTD327656:NTE327656 OCZ327656:ODA327656 OMV327656:OMW327656 OWR327656:OWS327656 PGN327656:PGO327656 PQJ327656:PQK327656 QAF327656:QAG327656 QKB327656:QKC327656 QTX327656:QTY327656 RDT327656:RDU327656 RNP327656:RNQ327656 RXL327656:RXM327656 SHH327656:SHI327656 SRD327656:SRE327656 TAZ327656:TBA327656 TKV327656:TKW327656 TUR327656:TUS327656 UEN327656:UEO327656 UOJ327656:UOK327656 UYF327656:UYG327656 VIB327656:VIC327656 VRX327656:VRY327656 WBT327656:WBU327656 WLP327656:WLQ327656 WVL327656:WVM327656 I393192:J393192 IZ393192:JA393192 SV393192:SW393192 ACR393192:ACS393192 AMN393192:AMO393192 AWJ393192:AWK393192 BGF393192:BGG393192 BQB393192:BQC393192 BZX393192:BZY393192 CJT393192:CJU393192 CTP393192:CTQ393192 DDL393192:DDM393192 DNH393192:DNI393192 DXD393192:DXE393192 EGZ393192:EHA393192 EQV393192:EQW393192 FAR393192:FAS393192 FKN393192:FKO393192 FUJ393192:FUK393192 GEF393192:GEG393192 GOB393192:GOC393192 GXX393192:GXY393192 HHT393192:HHU393192 HRP393192:HRQ393192 IBL393192:IBM393192 ILH393192:ILI393192 IVD393192:IVE393192 JEZ393192:JFA393192 JOV393192:JOW393192 JYR393192:JYS393192 KIN393192:KIO393192 KSJ393192:KSK393192 LCF393192:LCG393192 LMB393192:LMC393192 LVX393192:LVY393192 MFT393192:MFU393192 MPP393192:MPQ393192 MZL393192:MZM393192 NJH393192:NJI393192 NTD393192:NTE393192 OCZ393192:ODA393192 OMV393192:OMW393192 OWR393192:OWS393192 PGN393192:PGO393192 PQJ393192:PQK393192 QAF393192:QAG393192 QKB393192:QKC393192 QTX393192:QTY393192 RDT393192:RDU393192 RNP393192:RNQ393192 RXL393192:RXM393192 SHH393192:SHI393192 SRD393192:SRE393192 TAZ393192:TBA393192 TKV393192:TKW393192 TUR393192:TUS393192 UEN393192:UEO393192 UOJ393192:UOK393192 UYF393192:UYG393192 VIB393192:VIC393192 VRX393192:VRY393192 WBT393192:WBU393192 WLP393192:WLQ393192 WVL393192:WVM393192 I458728:J458728 IZ458728:JA458728 SV458728:SW458728 ACR458728:ACS458728 AMN458728:AMO458728 AWJ458728:AWK458728 BGF458728:BGG458728 BQB458728:BQC458728 BZX458728:BZY458728 CJT458728:CJU458728 CTP458728:CTQ458728 DDL458728:DDM458728 DNH458728:DNI458728 DXD458728:DXE458728 EGZ458728:EHA458728 EQV458728:EQW458728 FAR458728:FAS458728 FKN458728:FKO458728 FUJ458728:FUK458728 GEF458728:GEG458728 GOB458728:GOC458728 GXX458728:GXY458728 HHT458728:HHU458728 HRP458728:HRQ458728 IBL458728:IBM458728 ILH458728:ILI458728 IVD458728:IVE458728 JEZ458728:JFA458728 JOV458728:JOW458728 JYR458728:JYS458728 KIN458728:KIO458728 KSJ458728:KSK458728 LCF458728:LCG458728 LMB458728:LMC458728 LVX458728:LVY458728 MFT458728:MFU458728 MPP458728:MPQ458728 MZL458728:MZM458728 NJH458728:NJI458728 NTD458728:NTE458728 OCZ458728:ODA458728 OMV458728:OMW458728 OWR458728:OWS458728 PGN458728:PGO458728 PQJ458728:PQK458728 QAF458728:QAG458728 QKB458728:QKC458728 QTX458728:QTY458728 RDT458728:RDU458728 RNP458728:RNQ458728 RXL458728:RXM458728 SHH458728:SHI458728 SRD458728:SRE458728 TAZ458728:TBA458728 TKV458728:TKW458728 TUR458728:TUS458728 UEN458728:UEO458728 UOJ458728:UOK458728 UYF458728:UYG458728 VIB458728:VIC458728 VRX458728:VRY458728 WBT458728:WBU458728 WLP458728:WLQ458728 WVL458728:WVM458728 I524264:J524264 IZ524264:JA524264 SV524264:SW524264 ACR524264:ACS524264 AMN524264:AMO524264 AWJ524264:AWK524264 BGF524264:BGG524264 BQB524264:BQC524264 BZX524264:BZY524264 CJT524264:CJU524264 CTP524264:CTQ524264 DDL524264:DDM524264 DNH524264:DNI524264 DXD524264:DXE524264 EGZ524264:EHA524264 EQV524264:EQW524264 FAR524264:FAS524264 FKN524264:FKO524264 FUJ524264:FUK524264 GEF524264:GEG524264 GOB524264:GOC524264 GXX524264:GXY524264 HHT524264:HHU524264 HRP524264:HRQ524264 IBL524264:IBM524264 ILH524264:ILI524264 IVD524264:IVE524264 JEZ524264:JFA524264 JOV524264:JOW524264 JYR524264:JYS524264 KIN524264:KIO524264 KSJ524264:KSK524264 LCF524264:LCG524264 LMB524264:LMC524264 LVX524264:LVY524264 MFT524264:MFU524264 MPP524264:MPQ524264 MZL524264:MZM524264 NJH524264:NJI524264 NTD524264:NTE524264 OCZ524264:ODA524264 OMV524264:OMW524264 OWR524264:OWS524264 PGN524264:PGO524264 PQJ524264:PQK524264 QAF524264:QAG524264 QKB524264:QKC524264 QTX524264:QTY524264 RDT524264:RDU524264 RNP524264:RNQ524264 RXL524264:RXM524264 SHH524264:SHI524264 SRD524264:SRE524264 TAZ524264:TBA524264 TKV524264:TKW524264 TUR524264:TUS524264 UEN524264:UEO524264 UOJ524264:UOK524264 UYF524264:UYG524264 VIB524264:VIC524264 VRX524264:VRY524264 WBT524264:WBU524264 WLP524264:WLQ524264 WVL524264:WVM524264 I589800:J589800 IZ589800:JA589800 SV589800:SW589800 ACR589800:ACS589800 AMN589800:AMO589800 AWJ589800:AWK589800 BGF589800:BGG589800 BQB589800:BQC589800 BZX589800:BZY589800 CJT589800:CJU589800 CTP589800:CTQ589800 DDL589800:DDM589800 DNH589800:DNI589800 DXD589800:DXE589800 EGZ589800:EHA589800 EQV589800:EQW589800 FAR589800:FAS589800 FKN589800:FKO589800 FUJ589800:FUK589800 GEF589800:GEG589800 GOB589800:GOC589800 GXX589800:GXY589800 HHT589800:HHU589800 HRP589800:HRQ589800 IBL589800:IBM589800 ILH589800:ILI589800 IVD589800:IVE589800 JEZ589800:JFA589800 JOV589800:JOW589800 JYR589800:JYS589800 KIN589800:KIO589800 KSJ589800:KSK589800 LCF589800:LCG589800 LMB589800:LMC589800 LVX589800:LVY589800 MFT589800:MFU589800 MPP589800:MPQ589800 MZL589800:MZM589800 NJH589800:NJI589800 NTD589800:NTE589800 OCZ589800:ODA589800 OMV589800:OMW589800 OWR589800:OWS589800 PGN589800:PGO589800 PQJ589800:PQK589800 QAF589800:QAG589800 QKB589800:QKC589800 QTX589800:QTY589800 RDT589800:RDU589800 RNP589800:RNQ589800 RXL589800:RXM589800 SHH589800:SHI589800 SRD589800:SRE589800 TAZ589800:TBA589800 TKV589800:TKW589800 TUR589800:TUS589800 UEN589800:UEO589800 UOJ589800:UOK589800 UYF589800:UYG589800 VIB589800:VIC589800 VRX589800:VRY589800 WBT589800:WBU589800 WLP589800:WLQ589800 WVL589800:WVM589800 I655336:J655336 IZ655336:JA655336 SV655336:SW655336 ACR655336:ACS655336 AMN655336:AMO655336 AWJ655336:AWK655336 BGF655336:BGG655336 BQB655336:BQC655336 BZX655336:BZY655336 CJT655336:CJU655336 CTP655336:CTQ655336 DDL655336:DDM655336 DNH655336:DNI655336 DXD655336:DXE655336 EGZ655336:EHA655336 EQV655336:EQW655336 FAR655336:FAS655336 FKN655336:FKO655336 FUJ655336:FUK655336 GEF655336:GEG655336 GOB655336:GOC655336 GXX655336:GXY655336 HHT655336:HHU655336 HRP655336:HRQ655336 IBL655336:IBM655336 ILH655336:ILI655336 IVD655336:IVE655336 JEZ655336:JFA655336 JOV655336:JOW655336 JYR655336:JYS655336 KIN655336:KIO655336 KSJ655336:KSK655336 LCF655336:LCG655336 LMB655336:LMC655336 LVX655336:LVY655336 MFT655336:MFU655336 MPP655336:MPQ655336 MZL655336:MZM655336 NJH655336:NJI655336 NTD655336:NTE655336 OCZ655336:ODA655336 OMV655336:OMW655336 OWR655336:OWS655336 PGN655336:PGO655336 PQJ655336:PQK655336 QAF655336:QAG655336 QKB655336:QKC655336 QTX655336:QTY655336 RDT655336:RDU655336 RNP655336:RNQ655336 RXL655336:RXM655336 SHH655336:SHI655336 SRD655336:SRE655336 TAZ655336:TBA655336 TKV655336:TKW655336 TUR655336:TUS655336 UEN655336:UEO655336 UOJ655336:UOK655336 UYF655336:UYG655336 VIB655336:VIC655336 VRX655336:VRY655336 WBT655336:WBU655336 WLP655336:WLQ655336 WVL655336:WVM655336 I720872:J720872 IZ720872:JA720872 SV720872:SW720872 ACR720872:ACS720872 AMN720872:AMO720872 AWJ720872:AWK720872 BGF720872:BGG720872 BQB720872:BQC720872 BZX720872:BZY720872 CJT720872:CJU720872 CTP720872:CTQ720872 DDL720872:DDM720872 DNH720872:DNI720872 DXD720872:DXE720872 EGZ720872:EHA720872 EQV720872:EQW720872 FAR720872:FAS720872 FKN720872:FKO720872 FUJ720872:FUK720872 GEF720872:GEG720872 GOB720872:GOC720872 GXX720872:GXY720872 HHT720872:HHU720872 HRP720872:HRQ720872 IBL720872:IBM720872 ILH720872:ILI720872 IVD720872:IVE720872 JEZ720872:JFA720872 JOV720872:JOW720872 JYR720872:JYS720872 KIN720872:KIO720872 KSJ720872:KSK720872 LCF720872:LCG720872 LMB720872:LMC720872 LVX720872:LVY720872 MFT720872:MFU720872 MPP720872:MPQ720872 MZL720872:MZM720872 NJH720872:NJI720872 NTD720872:NTE720872 OCZ720872:ODA720872 OMV720872:OMW720872 OWR720872:OWS720872 PGN720872:PGO720872 PQJ720872:PQK720872 QAF720872:QAG720872 QKB720872:QKC720872 QTX720872:QTY720872 RDT720872:RDU720872 RNP720872:RNQ720872 RXL720872:RXM720872 SHH720872:SHI720872 SRD720872:SRE720872 TAZ720872:TBA720872 TKV720872:TKW720872 TUR720872:TUS720872 UEN720872:UEO720872 UOJ720872:UOK720872 UYF720872:UYG720872 VIB720872:VIC720872 VRX720872:VRY720872 WBT720872:WBU720872 WLP720872:WLQ720872 WVL720872:WVM720872 I786408:J786408 IZ786408:JA786408 SV786408:SW786408 ACR786408:ACS786408 AMN786408:AMO786408 AWJ786408:AWK786408 BGF786408:BGG786408 BQB786408:BQC786408 BZX786408:BZY786408 CJT786408:CJU786408 CTP786408:CTQ786408 DDL786408:DDM786408 DNH786408:DNI786408 DXD786408:DXE786408 EGZ786408:EHA786408 EQV786408:EQW786408 FAR786408:FAS786408 FKN786408:FKO786408 FUJ786408:FUK786408 GEF786408:GEG786408 GOB786408:GOC786408 GXX786408:GXY786408 HHT786408:HHU786408 HRP786408:HRQ786408 IBL786408:IBM786408 ILH786408:ILI786408 IVD786408:IVE786408 JEZ786408:JFA786408 JOV786408:JOW786408 JYR786408:JYS786408 KIN786408:KIO786408 KSJ786408:KSK786408 LCF786408:LCG786408 LMB786408:LMC786408 LVX786408:LVY786408 MFT786408:MFU786408 MPP786408:MPQ786408 MZL786408:MZM786408 NJH786408:NJI786408 NTD786408:NTE786408 OCZ786408:ODA786408 OMV786408:OMW786408 OWR786408:OWS786408 PGN786408:PGO786408 PQJ786408:PQK786408 QAF786408:QAG786408 QKB786408:QKC786408 QTX786408:QTY786408 RDT786408:RDU786408 RNP786408:RNQ786408 RXL786408:RXM786408 SHH786408:SHI786408 SRD786408:SRE786408 TAZ786408:TBA786408 TKV786408:TKW786408 TUR786408:TUS786408 UEN786408:UEO786408 UOJ786408:UOK786408 UYF786408:UYG786408 VIB786408:VIC786408 VRX786408:VRY786408 WBT786408:WBU786408 WLP786408:WLQ786408 WVL786408:WVM786408 I851944:J851944 IZ851944:JA851944 SV851944:SW851944 ACR851944:ACS851944 AMN851944:AMO851944 AWJ851944:AWK851944 BGF851944:BGG851944 BQB851944:BQC851944 BZX851944:BZY851944 CJT851944:CJU851944 CTP851944:CTQ851944 DDL851944:DDM851944 DNH851944:DNI851944 DXD851944:DXE851944 EGZ851944:EHA851944 EQV851944:EQW851944 FAR851944:FAS851944 FKN851944:FKO851944 FUJ851944:FUK851944 GEF851944:GEG851944 GOB851944:GOC851944 GXX851944:GXY851944 HHT851944:HHU851944 HRP851944:HRQ851944 IBL851944:IBM851944 ILH851944:ILI851944 IVD851944:IVE851944 JEZ851944:JFA851944 JOV851944:JOW851944 JYR851944:JYS851944 KIN851944:KIO851944 KSJ851944:KSK851944 LCF851944:LCG851944 LMB851944:LMC851944 LVX851944:LVY851944 MFT851944:MFU851944 MPP851944:MPQ851944 MZL851944:MZM851944 NJH851944:NJI851944 NTD851944:NTE851944 OCZ851944:ODA851944 OMV851944:OMW851944 OWR851944:OWS851944 PGN851944:PGO851944 PQJ851944:PQK851944 QAF851944:QAG851944 QKB851944:QKC851944 QTX851944:QTY851944 RDT851944:RDU851944 RNP851944:RNQ851944 RXL851944:RXM851944 SHH851944:SHI851944 SRD851944:SRE851944 TAZ851944:TBA851944 TKV851944:TKW851944 TUR851944:TUS851944 UEN851944:UEO851944 UOJ851944:UOK851944 UYF851944:UYG851944 VIB851944:VIC851944 VRX851944:VRY851944 WBT851944:WBU851944 WLP851944:WLQ851944 WVL851944:WVM851944 I917480:J917480 IZ917480:JA917480 SV917480:SW917480 ACR917480:ACS917480 AMN917480:AMO917480 AWJ917480:AWK917480 BGF917480:BGG917480 BQB917480:BQC917480 BZX917480:BZY917480 CJT917480:CJU917480 CTP917480:CTQ917480 DDL917480:DDM917480 DNH917480:DNI917480 DXD917480:DXE917480 EGZ917480:EHA917480 EQV917480:EQW917480 FAR917480:FAS917480 FKN917480:FKO917480 FUJ917480:FUK917480 GEF917480:GEG917480 GOB917480:GOC917480 GXX917480:GXY917480 HHT917480:HHU917480 HRP917480:HRQ917480 IBL917480:IBM917480 ILH917480:ILI917480 IVD917480:IVE917480 JEZ917480:JFA917480 JOV917480:JOW917480 JYR917480:JYS917480 KIN917480:KIO917480 KSJ917480:KSK917480 LCF917480:LCG917480 LMB917480:LMC917480 LVX917480:LVY917480 MFT917480:MFU917480 MPP917480:MPQ917480 MZL917480:MZM917480 NJH917480:NJI917480 NTD917480:NTE917480 OCZ917480:ODA917480 OMV917480:OMW917480 OWR917480:OWS917480 PGN917480:PGO917480 PQJ917480:PQK917480 QAF917480:QAG917480 QKB917480:QKC917480 QTX917480:QTY917480 RDT917480:RDU917480 RNP917480:RNQ917480 RXL917480:RXM917480 SHH917480:SHI917480 SRD917480:SRE917480 TAZ917480:TBA917480 TKV917480:TKW917480 TUR917480:TUS917480 UEN917480:UEO917480 UOJ917480:UOK917480 UYF917480:UYG917480 VIB917480:VIC917480 VRX917480:VRY917480 WBT917480:WBU917480 WLP917480:WLQ917480 WVL917480:WVM917480 I983016:J983016 IZ983016:JA983016 SV983016:SW983016 ACR983016:ACS983016 AMN983016:AMO983016 AWJ983016:AWK983016 BGF983016:BGG983016 BQB983016:BQC983016 BZX983016:BZY983016 CJT983016:CJU983016 CTP983016:CTQ983016 DDL983016:DDM983016 DNH983016:DNI983016 DXD983016:DXE983016 EGZ983016:EHA983016 EQV983016:EQW983016 FAR983016:FAS983016 FKN983016:FKO983016 FUJ983016:FUK983016 GEF983016:GEG983016 GOB983016:GOC983016 GXX983016:GXY983016 HHT983016:HHU983016 HRP983016:HRQ983016 IBL983016:IBM983016 ILH983016:ILI983016 IVD983016:IVE983016 JEZ983016:JFA983016 JOV983016:JOW983016 JYR983016:JYS983016 KIN983016:KIO983016 KSJ983016:KSK983016 LCF983016:LCG983016 LMB983016:LMC983016 LVX983016:LVY983016 MFT983016:MFU983016 MPP983016:MPQ983016 MZL983016:MZM983016 NJH983016:NJI983016 NTD983016:NTE983016 OCZ983016:ODA983016 OMV983016:OMW983016 OWR983016:OWS983016 PGN983016:PGO983016 PQJ983016:PQK983016 QAF983016:QAG983016 QKB983016:QKC983016 QTX983016:QTY983016 RDT983016:RDU983016 RNP983016:RNQ983016 RXL983016:RXM983016 SHH983016:SHI983016 SRD983016:SRE983016 TAZ983016:TBA983016 TKV983016:TKW983016 TUR983016:TUS983016 UEN983016:UEO983016 UOJ983016:UOK983016 UYF983016:UYG983016 VIB983016:VIC983016 VRX983016:VRY983016 WBT983016:WBU983016 WLP983016:WLQ983016 WVL983016:WVM983016 I16:J16 IZ16:JA16 SV16:SW16 ACR16:ACS16 AMN16:AMO16 AWJ16:AWK16 BGF16:BGG16 BQB16:BQC16 BZX16:BZY16 CJT16:CJU16 CTP16:CTQ16 DDL16:DDM16 DNH16:DNI16 DXD16:DXE16 EGZ16:EHA16 EQV16:EQW16 FAR16:FAS16 FKN16:FKO16 FUJ16:FUK16 GEF16:GEG16 GOB16:GOC16 GXX16:GXY16 HHT16:HHU16 HRP16:HRQ16 IBL16:IBM16 ILH16:ILI16 IVD16:IVE16 JEZ16:JFA16 JOV16:JOW16 JYR16:JYS16 KIN16:KIO16 KSJ16:KSK16 LCF16:LCG16 LMB16:LMC16 LVX16:LVY16 MFT16:MFU16 MPP16:MPQ16 MZL16:MZM16 NJH16:NJI16 NTD16:NTE16 OCZ16:ODA16 OMV16:OMW16 OWR16:OWS16 PGN16:PGO16 PQJ16:PQK16 QAF16:QAG16 QKB16:QKC16 QTX16:QTY16 RDT16:RDU16 RNP16:RNQ16 RXL16:RXM16 SHH16:SHI16 SRD16:SRE16 TAZ16:TBA16 TKV16:TKW16 TUR16:TUS16 UEN16:UEO16 UOJ16:UOK16 UYF16:UYG16 VIB16:VIC16 VRX16:VRY16 WBT16:WBU16 WLP16:WLQ16 WVL16:WVM16 I65516:J65516 IZ65516:JA65516 SV65516:SW65516 ACR65516:ACS65516 AMN65516:AMO65516 AWJ65516:AWK65516 BGF65516:BGG65516 BQB65516:BQC65516 BZX65516:BZY65516 CJT65516:CJU65516 CTP65516:CTQ65516 DDL65516:DDM65516 DNH65516:DNI65516 DXD65516:DXE65516 EGZ65516:EHA65516 EQV65516:EQW65516 FAR65516:FAS65516 FKN65516:FKO65516 FUJ65516:FUK65516 GEF65516:GEG65516 GOB65516:GOC65516 GXX65516:GXY65516 HHT65516:HHU65516 HRP65516:HRQ65516 IBL65516:IBM65516 ILH65516:ILI65516 IVD65516:IVE65516 JEZ65516:JFA65516 JOV65516:JOW65516 JYR65516:JYS65516 KIN65516:KIO65516 KSJ65516:KSK65516 LCF65516:LCG65516 LMB65516:LMC65516 LVX65516:LVY65516 MFT65516:MFU65516 MPP65516:MPQ65516 MZL65516:MZM65516 NJH65516:NJI65516 NTD65516:NTE65516 OCZ65516:ODA65516 OMV65516:OMW65516 OWR65516:OWS65516 PGN65516:PGO65516 PQJ65516:PQK65516 QAF65516:QAG65516 QKB65516:QKC65516 QTX65516:QTY65516 RDT65516:RDU65516 RNP65516:RNQ65516 RXL65516:RXM65516 SHH65516:SHI65516 SRD65516:SRE65516 TAZ65516:TBA65516 TKV65516:TKW65516 TUR65516:TUS65516 UEN65516:UEO65516 UOJ65516:UOK65516 UYF65516:UYG65516 VIB65516:VIC65516 VRX65516:VRY65516 WBT65516:WBU65516 WLP65516:WLQ65516 WVL65516:WVM65516 I131052:J131052 IZ131052:JA131052 SV131052:SW131052 ACR131052:ACS131052 AMN131052:AMO131052 AWJ131052:AWK131052 BGF131052:BGG131052 BQB131052:BQC131052 BZX131052:BZY131052 CJT131052:CJU131052 CTP131052:CTQ131052 DDL131052:DDM131052 DNH131052:DNI131052 DXD131052:DXE131052 EGZ131052:EHA131052 EQV131052:EQW131052 FAR131052:FAS131052 FKN131052:FKO131052 FUJ131052:FUK131052 GEF131052:GEG131052 GOB131052:GOC131052 GXX131052:GXY131052 HHT131052:HHU131052 HRP131052:HRQ131052 IBL131052:IBM131052 ILH131052:ILI131052 IVD131052:IVE131052 JEZ131052:JFA131052 JOV131052:JOW131052 JYR131052:JYS131052 KIN131052:KIO131052 KSJ131052:KSK131052 LCF131052:LCG131052 LMB131052:LMC131052 LVX131052:LVY131052 MFT131052:MFU131052 MPP131052:MPQ131052 MZL131052:MZM131052 NJH131052:NJI131052 NTD131052:NTE131052 OCZ131052:ODA131052 OMV131052:OMW131052 OWR131052:OWS131052 PGN131052:PGO131052 PQJ131052:PQK131052 QAF131052:QAG131052 QKB131052:QKC131052 QTX131052:QTY131052 RDT131052:RDU131052 RNP131052:RNQ131052 RXL131052:RXM131052 SHH131052:SHI131052 SRD131052:SRE131052 TAZ131052:TBA131052 TKV131052:TKW131052 TUR131052:TUS131052 UEN131052:UEO131052 UOJ131052:UOK131052 UYF131052:UYG131052 VIB131052:VIC131052 VRX131052:VRY131052 WBT131052:WBU131052 WLP131052:WLQ131052 WVL131052:WVM131052 I196588:J196588 IZ196588:JA196588 SV196588:SW196588 ACR196588:ACS196588 AMN196588:AMO196588 AWJ196588:AWK196588 BGF196588:BGG196588 BQB196588:BQC196588 BZX196588:BZY196588 CJT196588:CJU196588 CTP196588:CTQ196588 DDL196588:DDM196588 DNH196588:DNI196588 DXD196588:DXE196588 EGZ196588:EHA196588 EQV196588:EQW196588 FAR196588:FAS196588 FKN196588:FKO196588 FUJ196588:FUK196588 GEF196588:GEG196588 GOB196588:GOC196588 GXX196588:GXY196588 HHT196588:HHU196588 HRP196588:HRQ196588 IBL196588:IBM196588 ILH196588:ILI196588 IVD196588:IVE196588 JEZ196588:JFA196588 JOV196588:JOW196588 JYR196588:JYS196588 KIN196588:KIO196588 KSJ196588:KSK196588 LCF196588:LCG196588 LMB196588:LMC196588 LVX196588:LVY196588 MFT196588:MFU196588 MPP196588:MPQ196588 MZL196588:MZM196588 NJH196588:NJI196588 NTD196588:NTE196588 OCZ196588:ODA196588 OMV196588:OMW196588 OWR196588:OWS196588 PGN196588:PGO196588 PQJ196588:PQK196588 QAF196588:QAG196588 QKB196588:QKC196588 QTX196588:QTY196588 RDT196588:RDU196588 RNP196588:RNQ196588 RXL196588:RXM196588 SHH196588:SHI196588 SRD196588:SRE196588 TAZ196588:TBA196588 TKV196588:TKW196588 TUR196588:TUS196588 UEN196588:UEO196588 UOJ196588:UOK196588 UYF196588:UYG196588 VIB196588:VIC196588 VRX196588:VRY196588 WBT196588:WBU196588 WLP196588:WLQ196588 WVL196588:WVM196588 I262124:J262124 IZ262124:JA262124 SV262124:SW262124 ACR262124:ACS262124 AMN262124:AMO262124 AWJ262124:AWK262124 BGF262124:BGG262124 BQB262124:BQC262124 BZX262124:BZY262124 CJT262124:CJU262124 CTP262124:CTQ262124 DDL262124:DDM262124 DNH262124:DNI262124 DXD262124:DXE262124 EGZ262124:EHA262124 EQV262124:EQW262124 FAR262124:FAS262124 FKN262124:FKO262124 FUJ262124:FUK262124 GEF262124:GEG262124 GOB262124:GOC262124 GXX262124:GXY262124 HHT262124:HHU262124 HRP262124:HRQ262124 IBL262124:IBM262124 ILH262124:ILI262124 IVD262124:IVE262124 JEZ262124:JFA262124 JOV262124:JOW262124 JYR262124:JYS262124 KIN262124:KIO262124 KSJ262124:KSK262124 LCF262124:LCG262124 LMB262124:LMC262124 LVX262124:LVY262124 MFT262124:MFU262124 MPP262124:MPQ262124 MZL262124:MZM262124 NJH262124:NJI262124 NTD262124:NTE262124 OCZ262124:ODA262124 OMV262124:OMW262124 OWR262124:OWS262124 PGN262124:PGO262124 PQJ262124:PQK262124 QAF262124:QAG262124 QKB262124:QKC262124 QTX262124:QTY262124 RDT262124:RDU262124 RNP262124:RNQ262124 RXL262124:RXM262124 SHH262124:SHI262124 SRD262124:SRE262124 TAZ262124:TBA262124 TKV262124:TKW262124 TUR262124:TUS262124 UEN262124:UEO262124 UOJ262124:UOK262124 UYF262124:UYG262124 VIB262124:VIC262124 VRX262124:VRY262124 WBT262124:WBU262124 WLP262124:WLQ262124 WVL262124:WVM262124 I327660:J327660 IZ327660:JA327660 SV327660:SW327660 ACR327660:ACS327660 AMN327660:AMO327660 AWJ327660:AWK327660 BGF327660:BGG327660 BQB327660:BQC327660 BZX327660:BZY327660 CJT327660:CJU327660 CTP327660:CTQ327660 DDL327660:DDM327660 DNH327660:DNI327660 DXD327660:DXE327660 EGZ327660:EHA327660 EQV327660:EQW327660 FAR327660:FAS327660 FKN327660:FKO327660 FUJ327660:FUK327660 GEF327660:GEG327660 GOB327660:GOC327660 GXX327660:GXY327660 HHT327660:HHU327660 HRP327660:HRQ327660 IBL327660:IBM327660 ILH327660:ILI327660 IVD327660:IVE327660 JEZ327660:JFA327660 JOV327660:JOW327660 JYR327660:JYS327660 KIN327660:KIO327660 KSJ327660:KSK327660 LCF327660:LCG327660 LMB327660:LMC327660 LVX327660:LVY327660 MFT327660:MFU327660 MPP327660:MPQ327660 MZL327660:MZM327660 NJH327660:NJI327660 NTD327660:NTE327660 OCZ327660:ODA327660 OMV327660:OMW327660 OWR327660:OWS327660 PGN327660:PGO327660 PQJ327660:PQK327660 QAF327660:QAG327660 QKB327660:QKC327660 QTX327660:QTY327660 RDT327660:RDU327660 RNP327660:RNQ327660 RXL327660:RXM327660 SHH327660:SHI327660 SRD327660:SRE327660 TAZ327660:TBA327660 TKV327660:TKW327660 TUR327660:TUS327660 UEN327660:UEO327660 UOJ327660:UOK327660 UYF327660:UYG327660 VIB327660:VIC327660 VRX327660:VRY327660 WBT327660:WBU327660 WLP327660:WLQ327660 WVL327660:WVM327660 I393196:J393196 IZ393196:JA393196 SV393196:SW393196 ACR393196:ACS393196 AMN393196:AMO393196 AWJ393196:AWK393196 BGF393196:BGG393196 BQB393196:BQC393196 BZX393196:BZY393196 CJT393196:CJU393196 CTP393196:CTQ393196 DDL393196:DDM393196 DNH393196:DNI393196 DXD393196:DXE393196 EGZ393196:EHA393196 EQV393196:EQW393196 FAR393196:FAS393196 FKN393196:FKO393196 FUJ393196:FUK393196 GEF393196:GEG393196 GOB393196:GOC393196 GXX393196:GXY393196 HHT393196:HHU393196 HRP393196:HRQ393196 IBL393196:IBM393196 ILH393196:ILI393196 IVD393196:IVE393196 JEZ393196:JFA393196 JOV393196:JOW393196 JYR393196:JYS393196 KIN393196:KIO393196 KSJ393196:KSK393196 LCF393196:LCG393196 LMB393196:LMC393196 LVX393196:LVY393196 MFT393196:MFU393196 MPP393196:MPQ393196 MZL393196:MZM393196 NJH393196:NJI393196 NTD393196:NTE393196 OCZ393196:ODA393196 OMV393196:OMW393196 OWR393196:OWS393196 PGN393196:PGO393196 PQJ393196:PQK393196 QAF393196:QAG393196 QKB393196:QKC393196 QTX393196:QTY393196 RDT393196:RDU393196 RNP393196:RNQ393196 RXL393196:RXM393196 SHH393196:SHI393196 SRD393196:SRE393196 TAZ393196:TBA393196 TKV393196:TKW393196 TUR393196:TUS393196 UEN393196:UEO393196 UOJ393196:UOK393196 UYF393196:UYG393196 VIB393196:VIC393196 VRX393196:VRY393196 WBT393196:WBU393196 WLP393196:WLQ393196 WVL393196:WVM393196 I458732:J458732 IZ458732:JA458732 SV458732:SW458732 ACR458732:ACS458732 AMN458732:AMO458732 AWJ458732:AWK458732 BGF458732:BGG458732 BQB458732:BQC458732 BZX458732:BZY458732 CJT458732:CJU458732 CTP458732:CTQ458732 DDL458732:DDM458732 DNH458732:DNI458732 DXD458732:DXE458732 EGZ458732:EHA458732 EQV458732:EQW458732 FAR458732:FAS458732 FKN458732:FKO458732 FUJ458732:FUK458732 GEF458732:GEG458732 GOB458732:GOC458732 GXX458732:GXY458732 HHT458732:HHU458732 HRP458732:HRQ458732 IBL458732:IBM458732 ILH458732:ILI458732 IVD458732:IVE458732 JEZ458732:JFA458732 JOV458732:JOW458732 JYR458732:JYS458732 KIN458732:KIO458732 KSJ458732:KSK458732 LCF458732:LCG458732 LMB458732:LMC458732 LVX458732:LVY458732 MFT458732:MFU458732 MPP458732:MPQ458732 MZL458732:MZM458732 NJH458732:NJI458732 NTD458732:NTE458732 OCZ458732:ODA458732 OMV458732:OMW458732 OWR458732:OWS458732 PGN458732:PGO458732 PQJ458732:PQK458732 QAF458732:QAG458732 QKB458732:QKC458732 QTX458732:QTY458732 RDT458732:RDU458732 RNP458732:RNQ458732 RXL458732:RXM458732 SHH458732:SHI458732 SRD458732:SRE458732 TAZ458732:TBA458732 TKV458732:TKW458732 TUR458732:TUS458732 UEN458732:UEO458732 UOJ458732:UOK458732 UYF458732:UYG458732 VIB458732:VIC458732 VRX458732:VRY458732 WBT458732:WBU458732 WLP458732:WLQ458732 WVL458732:WVM458732 I524268:J524268 IZ524268:JA524268 SV524268:SW524268 ACR524268:ACS524268 AMN524268:AMO524268 AWJ524268:AWK524268 BGF524268:BGG524268 BQB524268:BQC524268 BZX524268:BZY524268 CJT524268:CJU524268 CTP524268:CTQ524268 DDL524268:DDM524268 DNH524268:DNI524268 DXD524268:DXE524268 EGZ524268:EHA524268 EQV524268:EQW524268 FAR524268:FAS524268 FKN524268:FKO524268 FUJ524268:FUK524268 GEF524268:GEG524268 GOB524268:GOC524268 GXX524268:GXY524268 HHT524268:HHU524268 HRP524268:HRQ524268 IBL524268:IBM524268 ILH524268:ILI524268 IVD524268:IVE524268 JEZ524268:JFA524268 JOV524268:JOW524268 JYR524268:JYS524268 KIN524268:KIO524268 KSJ524268:KSK524268 LCF524268:LCG524268 LMB524268:LMC524268 LVX524268:LVY524268 MFT524268:MFU524268 MPP524268:MPQ524268 MZL524268:MZM524268 NJH524268:NJI524268 NTD524268:NTE524268 OCZ524268:ODA524268 OMV524268:OMW524268 OWR524268:OWS524268 PGN524268:PGO524268 PQJ524268:PQK524268 QAF524268:QAG524268 QKB524268:QKC524268 QTX524268:QTY524268 RDT524268:RDU524268 RNP524268:RNQ524268 RXL524268:RXM524268 SHH524268:SHI524268 SRD524268:SRE524268 TAZ524268:TBA524268 TKV524268:TKW524268 TUR524268:TUS524268 UEN524268:UEO524268 UOJ524268:UOK524268 UYF524268:UYG524268 VIB524268:VIC524268 VRX524268:VRY524268 WBT524268:WBU524268 WLP524268:WLQ524268 WVL524268:WVM524268 I589804:J589804 IZ589804:JA589804 SV589804:SW589804 ACR589804:ACS589804 AMN589804:AMO589804 AWJ589804:AWK589804 BGF589804:BGG589804 BQB589804:BQC589804 BZX589804:BZY589804 CJT589804:CJU589804 CTP589804:CTQ589804 DDL589804:DDM589804 DNH589804:DNI589804 DXD589804:DXE589804 EGZ589804:EHA589804 EQV589804:EQW589804 FAR589804:FAS589804 FKN589804:FKO589804 FUJ589804:FUK589804 GEF589804:GEG589804 GOB589804:GOC589804 GXX589804:GXY589804 HHT589804:HHU589804 HRP589804:HRQ589804 IBL589804:IBM589804 ILH589804:ILI589804 IVD589804:IVE589804 JEZ589804:JFA589804 JOV589804:JOW589804 JYR589804:JYS589804 KIN589804:KIO589804 KSJ589804:KSK589804 LCF589804:LCG589804 LMB589804:LMC589804 LVX589804:LVY589804 MFT589804:MFU589804 MPP589804:MPQ589804 MZL589804:MZM589804 NJH589804:NJI589804 NTD589804:NTE589804 OCZ589804:ODA589804 OMV589804:OMW589804 OWR589804:OWS589804 PGN589804:PGO589804 PQJ589804:PQK589804 QAF589804:QAG589804 QKB589804:QKC589804 QTX589804:QTY589804 RDT589804:RDU589804 RNP589804:RNQ589804 RXL589804:RXM589804 SHH589804:SHI589804 SRD589804:SRE589804 TAZ589804:TBA589804 TKV589804:TKW589804 TUR589804:TUS589804 UEN589804:UEO589804 UOJ589804:UOK589804 UYF589804:UYG589804 VIB589804:VIC589804 VRX589804:VRY589804 WBT589804:WBU589804 WLP589804:WLQ589804 WVL589804:WVM589804 I655340:J655340 IZ655340:JA655340 SV655340:SW655340 ACR655340:ACS655340 AMN655340:AMO655340 AWJ655340:AWK655340 BGF655340:BGG655340 BQB655340:BQC655340 BZX655340:BZY655340 CJT655340:CJU655340 CTP655340:CTQ655340 DDL655340:DDM655340 DNH655340:DNI655340 DXD655340:DXE655340 EGZ655340:EHA655340 EQV655340:EQW655340 FAR655340:FAS655340 FKN655340:FKO655340 FUJ655340:FUK655340 GEF655340:GEG655340 GOB655340:GOC655340 GXX655340:GXY655340 HHT655340:HHU655340 HRP655340:HRQ655340 IBL655340:IBM655340 ILH655340:ILI655340 IVD655340:IVE655340 JEZ655340:JFA655340 JOV655340:JOW655340 JYR655340:JYS655340 KIN655340:KIO655340 KSJ655340:KSK655340 LCF655340:LCG655340 LMB655340:LMC655340 LVX655340:LVY655340 MFT655340:MFU655340 MPP655340:MPQ655340 MZL655340:MZM655340 NJH655340:NJI655340 NTD655340:NTE655340 OCZ655340:ODA655340 OMV655340:OMW655340 OWR655340:OWS655340 PGN655340:PGO655340 PQJ655340:PQK655340 QAF655340:QAG655340 QKB655340:QKC655340 QTX655340:QTY655340 RDT655340:RDU655340 RNP655340:RNQ655340 RXL655340:RXM655340 SHH655340:SHI655340 SRD655340:SRE655340 TAZ655340:TBA655340 TKV655340:TKW655340 TUR655340:TUS655340 UEN655340:UEO655340 UOJ655340:UOK655340 UYF655340:UYG655340 VIB655340:VIC655340 VRX655340:VRY655340 WBT655340:WBU655340 WLP655340:WLQ655340 WVL655340:WVM655340 I720876:J720876 IZ720876:JA720876 SV720876:SW720876 ACR720876:ACS720876 AMN720876:AMO720876 AWJ720876:AWK720876 BGF720876:BGG720876 BQB720876:BQC720876 BZX720876:BZY720876 CJT720876:CJU720876 CTP720876:CTQ720876 DDL720876:DDM720876 DNH720876:DNI720876 DXD720876:DXE720876 EGZ720876:EHA720876 EQV720876:EQW720876 FAR720876:FAS720876 FKN720876:FKO720876 FUJ720876:FUK720876 GEF720876:GEG720876 GOB720876:GOC720876 GXX720876:GXY720876 HHT720876:HHU720876 HRP720876:HRQ720876 IBL720876:IBM720876 ILH720876:ILI720876 IVD720876:IVE720876 JEZ720876:JFA720876 JOV720876:JOW720876 JYR720876:JYS720876 KIN720876:KIO720876 KSJ720876:KSK720876 LCF720876:LCG720876 LMB720876:LMC720876 LVX720876:LVY720876 MFT720876:MFU720876 MPP720876:MPQ720876 MZL720876:MZM720876 NJH720876:NJI720876 NTD720876:NTE720876 OCZ720876:ODA720876 OMV720876:OMW720876 OWR720876:OWS720876 PGN720876:PGO720876 PQJ720876:PQK720876 QAF720876:QAG720876 QKB720876:QKC720876 QTX720876:QTY720876 RDT720876:RDU720876 RNP720876:RNQ720876 RXL720876:RXM720876 SHH720876:SHI720876 SRD720876:SRE720876 TAZ720876:TBA720876 TKV720876:TKW720876 TUR720876:TUS720876 UEN720876:UEO720876 UOJ720876:UOK720876 UYF720876:UYG720876 VIB720876:VIC720876 VRX720876:VRY720876 WBT720876:WBU720876 WLP720876:WLQ720876 WVL720876:WVM720876 I786412:J786412 IZ786412:JA786412 SV786412:SW786412 ACR786412:ACS786412 AMN786412:AMO786412 AWJ786412:AWK786412 BGF786412:BGG786412 BQB786412:BQC786412 BZX786412:BZY786412 CJT786412:CJU786412 CTP786412:CTQ786412 DDL786412:DDM786412 DNH786412:DNI786412 DXD786412:DXE786412 EGZ786412:EHA786412 EQV786412:EQW786412 FAR786412:FAS786412 FKN786412:FKO786412 FUJ786412:FUK786412 GEF786412:GEG786412 GOB786412:GOC786412 GXX786412:GXY786412 HHT786412:HHU786412 HRP786412:HRQ786412 IBL786412:IBM786412 ILH786412:ILI786412 IVD786412:IVE786412 JEZ786412:JFA786412 JOV786412:JOW786412 JYR786412:JYS786412 KIN786412:KIO786412 KSJ786412:KSK786412 LCF786412:LCG786412 LMB786412:LMC786412 LVX786412:LVY786412 MFT786412:MFU786412 MPP786412:MPQ786412 MZL786412:MZM786412 NJH786412:NJI786412 NTD786412:NTE786412 OCZ786412:ODA786412 OMV786412:OMW786412 OWR786412:OWS786412 PGN786412:PGO786412 PQJ786412:PQK786412 QAF786412:QAG786412 QKB786412:QKC786412 QTX786412:QTY786412 RDT786412:RDU786412 RNP786412:RNQ786412 RXL786412:RXM786412 SHH786412:SHI786412 SRD786412:SRE786412 TAZ786412:TBA786412 TKV786412:TKW786412 TUR786412:TUS786412 UEN786412:UEO786412 UOJ786412:UOK786412 UYF786412:UYG786412 VIB786412:VIC786412 VRX786412:VRY786412 WBT786412:WBU786412 WLP786412:WLQ786412 WVL786412:WVM786412 I851948:J851948 IZ851948:JA851948 SV851948:SW851948 ACR851948:ACS851948 AMN851948:AMO851948 AWJ851948:AWK851948 BGF851948:BGG851948 BQB851948:BQC851948 BZX851948:BZY851948 CJT851948:CJU851948 CTP851948:CTQ851948 DDL851948:DDM851948 DNH851948:DNI851948 DXD851948:DXE851948 EGZ851948:EHA851948 EQV851948:EQW851948 FAR851948:FAS851948 FKN851948:FKO851948 FUJ851948:FUK851948 GEF851948:GEG851948 GOB851948:GOC851948 GXX851948:GXY851948 HHT851948:HHU851948 HRP851948:HRQ851948 IBL851948:IBM851948 ILH851948:ILI851948 IVD851948:IVE851948 JEZ851948:JFA851948 JOV851948:JOW851948 JYR851948:JYS851948 KIN851948:KIO851948 KSJ851948:KSK851948 LCF851948:LCG851948 LMB851948:LMC851948 LVX851948:LVY851948 MFT851948:MFU851948 MPP851948:MPQ851948 MZL851948:MZM851948 NJH851948:NJI851948 NTD851948:NTE851948 OCZ851948:ODA851948 OMV851948:OMW851948 OWR851948:OWS851948 PGN851948:PGO851948 PQJ851948:PQK851948 QAF851948:QAG851948 QKB851948:QKC851948 QTX851948:QTY851948 RDT851948:RDU851948 RNP851948:RNQ851948 RXL851948:RXM851948 SHH851948:SHI851948 SRD851948:SRE851948 TAZ851948:TBA851948 TKV851948:TKW851948 TUR851948:TUS851948 UEN851948:UEO851948 UOJ851948:UOK851948 UYF851948:UYG851948 VIB851948:VIC851948 VRX851948:VRY851948 WBT851948:WBU851948 WLP851948:WLQ851948 WVL851948:WVM851948 I917484:J917484 IZ917484:JA917484 SV917484:SW917484 ACR917484:ACS917484 AMN917484:AMO917484 AWJ917484:AWK917484 BGF917484:BGG917484 BQB917484:BQC917484 BZX917484:BZY917484 CJT917484:CJU917484 CTP917484:CTQ917484 DDL917484:DDM917484 DNH917484:DNI917484 DXD917484:DXE917484 EGZ917484:EHA917484 EQV917484:EQW917484 FAR917484:FAS917484 FKN917484:FKO917484 FUJ917484:FUK917484 GEF917484:GEG917484 GOB917484:GOC917484 GXX917484:GXY917484 HHT917484:HHU917484 HRP917484:HRQ917484 IBL917484:IBM917484 ILH917484:ILI917484 IVD917484:IVE917484 JEZ917484:JFA917484 JOV917484:JOW917484 JYR917484:JYS917484 KIN917484:KIO917484 KSJ917484:KSK917484 LCF917484:LCG917484 LMB917484:LMC917484 LVX917484:LVY917484 MFT917484:MFU917484 MPP917484:MPQ917484 MZL917484:MZM917484 NJH917484:NJI917484 NTD917484:NTE917484 OCZ917484:ODA917484 OMV917484:OMW917484 OWR917484:OWS917484 PGN917484:PGO917484 PQJ917484:PQK917484 QAF917484:QAG917484 QKB917484:QKC917484 QTX917484:QTY917484 RDT917484:RDU917484 RNP917484:RNQ917484 RXL917484:RXM917484 SHH917484:SHI917484 SRD917484:SRE917484 TAZ917484:TBA917484 TKV917484:TKW917484 TUR917484:TUS917484 UEN917484:UEO917484 UOJ917484:UOK917484 UYF917484:UYG917484 VIB917484:VIC917484 VRX917484:VRY917484 WBT917484:WBU917484 WLP917484:WLQ917484 WVL917484:WVM917484 I983020:J983020 IZ983020:JA983020 SV983020:SW983020 ACR983020:ACS983020 AMN983020:AMO983020 AWJ983020:AWK983020 BGF983020:BGG983020 BQB983020:BQC983020 BZX983020:BZY983020 CJT983020:CJU983020 CTP983020:CTQ983020 DDL983020:DDM983020 DNH983020:DNI983020 DXD983020:DXE983020 EGZ983020:EHA983020 EQV983020:EQW983020 FAR983020:FAS983020 FKN983020:FKO983020 FUJ983020:FUK983020 GEF983020:GEG983020 GOB983020:GOC983020 GXX983020:GXY983020 HHT983020:HHU983020 HRP983020:HRQ983020 IBL983020:IBM983020 ILH983020:ILI983020 IVD983020:IVE983020 JEZ983020:JFA983020 JOV983020:JOW983020 JYR983020:JYS983020 KIN983020:KIO983020 KSJ983020:KSK983020 LCF983020:LCG983020 LMB983020:LMC983020 LVX983020:LVY983020 MFT983020:MFU983020 MPP983020:MPQ983020 MZL983020:MZM983020 NJH983020:NJI983020 NTD983020:NTE983020 OCZ983020:ODA983020 OMV983020:OMW983020 OWR983020:OWS983020 PGN983020:PGO983020 PQJ983020:PQK983020 QAF983020:QAG983020 QKB983020:QKC983020 QTX983020:QTY983020 RDT983020:RDU983020 RNP983020:RNQ983020 RXL983020:RXM983020 SHH983020:SHI983020 SRD983020:SRE983020 TAZ983020:TBA983020 TKV983020:TKW983020 TUR983020:TUS983020 UEN983020:UEO983020 UOJ983020:UOK983020 UYF983020:UYG983020 VIB983020:VIC983020 VRX983020:VRY983020 WBT983020:WBU983020 WLP983020:WLQ983020 WVL983020:WVM983020 I25:J26 IZ25:JA26 SV25:SW26 ACR25:ACS26 AMN25:AMO26 AWJ25:AWK26 BGF25:BGG26 BQB25:BQC26 BZX25:BZY26 CJT25:CJU26 CTP25:CTQ26 DDL25:DDM26 DNH25:DNI26 DXD25:DXE26 EGZ25:EHA26 EQV25:EQW26 FAR25:FAS26 FKN25:FKO26 FUJ25:FUK26 GEF25:GEG26 GOB25:GOC26 GXX25:GXY26 HHT25:HHU26 HRP25:HRQ26 IBL25:IBM26 ILH25:ILI26 IVD25:IVE26 JEZ25:JFA26 JOV25:JOW26 JYR25:JYS26 KIN25:KIO26 KSJ25:KSK26 LCF25:LCG26 LMB25:LMC26 LVX25:LVY26 MFT25:MFU26 MPP25:MPQ26 MZL25:MZM26 NJH25:NJI26 NTD25:NTE26 OCZ25:ODA26 OMV25:OMW26 OWR25:OWS26 PGN25:PGO26 PQJ25:PQK26 QAF25:QAG26 QKB25:QKC26 QTX25:QTY26 RDT25:RDU26 RNP25:RNQ26 RXL25:RXM26 SHH25:SHI26 SRD25:SRE26 TAZ25:TBA26 TKV25:TKW26 TUR25:TUS26 UEN25:UEO26 UOJ25:UOK26 UYF25:UYG26 VIB25:VIC26 VRX25:VRY26 WBT25:WBU26 WLP25:WLQ26 WVL25:WVM26 WWI105:WWJ132 WMM105:WMN132 WCQ105:WCR132 VSU105:VSV132 VIY105:VIZ132 UZC105:UZD132 UPG105:UPH132 UFK105:UFL132 TVO105:TVP132 TLS105:TLT132 TBW105:TBX132 SSA105:SSB132 SIE105:SIF132 RYI105:RYJ132 ROM105:RON132 REQ105:RER132 QUU105:QUV132 QKY105:QKZ132 QBC105:QBD132 PRG105:PRH132 PHK105:PHL132 OXO105:OXP132 ONS105:ONT132 ODW105:ODX132 NUA105:NUB132 NKE105:NKF132 NAI105:NAJ132 MQM105:MQN132 MGQ105:MGR132 LWU105:LWV132 LMY105:LMZ132 LDC105:LDD132 KTG105:KTH132 KJK105:KJL132 JZO105:JZP132 JPS105:JPT132 JFW105:JFX132 IWA105:IWB132 IME105:IMF132 ICI105:ICJ132 HSM105:HSN132 HIQ105:HIR132 GYU105:GYV132 GOY105:GOZ132 GFC105:GFD132 FVG105:FVH132 FLK105:FLL132 FBO105:FBP132 ERS105:ERT132 EHW105:EHX132 DYA105:DYB132 DOE105:DOF132 DEI105:DEJ132 CUM105:CUN132 CKQ105:CKR132 CAU105:CAV132 BQY105:BQZ132 BHC105:BHD132 AXG105:AXH132 ANK105:ANL132 ADO105:ADP132 TS105:TT132 JW105:JX132 WVR105:WVS132 WLV105:WLW132 WBZ105:WCA132 VSD105:VSE132 VIH105:VII132 UYL105:UYM132 UOP105:UOQ132 UET105:UEU132 TUX105:TUY132 TLB105:TLC132 TBF105:TBG132 SRJ105:SRK132 SHN105:SHO132 RXR105:RXS132 RNV105:RNW132 RDZ105:REA132 QUD105:QUE132 QKH105:QKI132 QAL105:QAM132 PQP105:PQQ132 PGT105:PGU132 OWX105:OWY132 ONB105:ONC132 ODF105:ODG132 NTJ105:NTK132 NJN105:NJO132 MZR105:MZS132 MPV105:MPW132 MFZ105:MGA132 LWD105:LWE132 LMH105:LMI132 LCL105:LCM132 KSP105:KSQ132 KIT105:KIU132 JYX105:JYY132 JPB105:JPC132 JFF105:JFG132 IVJ105:IVK132 ILN105:ILO132 IBR105:IBS132 HRV105:HRW132 HHZ105:HIA132 GYD105:GYE132 GOH105:GOI132 GEL105:GEM132 FUP105:FUQ132 FKT105:FKU132 FAX105:FAY132 ERB105:ERC132 EHF105:EHG132 DXJ105:DXK132 DNN105:DNO132 DDR105:DDS132 CTV105:CTW132 CJZ105:CKA132 CAD105:CAE132 BQH105:BQI132 BGL105:BGM132 AWP105:AWQ132 AMT105:AMU132 ACX105:ACY132 TB105:TC132 JF105:JG132 BQH72:BQI98 CAD72:CAE98 CJZ72:CKA98 CTV72:CTW98 DDR72:DDS98 DNN72:DNO98 DXJ72:DXK98 EHF72:EHG98 ERB72:ERC98 FAX72:FAY98 FKT72:FKU98 FUP72:FUQ98 GEL72:GEM98 GOH72:GOI98 GYD72:GYE98 HHZ72:HIA98 HRV72:HRW98 IBR72:IBS98 ILN72:ILO98 IVJ72:IVK98 JFF72:JFG98 JPB72:JPC98 JYX72:JYY98 KIT72:KIU98 KSP72:KSQ98 LCL72:LCM98 LMH72:LMI98 LWD72:LWE98 MFZ72:MGA98 MPV72:MPW98 MZR72:MZS98 NJN72:NJO98 NTJ72:NTK98 ODF72:ODG98 ONB72:ONC98 OWX72:OWY98 PGT72:PGU98 PQP72:PQQ98 QAL72:QAM98 QKH72:QKI98 QUD72:QUE98 RDZ72:REA98 RNV72:RNW98 RXR72:RXS98 SHN72:SHO98 SRJ72:SRK98 TBF72:TBG98 TLB72:TLC98 TUX72:TUY98 UET72:UEU98 UOP72:UOQ98 UYL72:UYM98 VIH72:VII98 VSD72:VSE98 WBZ72:WCA98 WLV72:WLW98 WVR72:WVS98 JW72:JX98 TS72:TT98 ADO72:ADP98 ANK72:ANL98 AXG72:AXH98 BHC72:BHD98 BQY72:BQZ98 CAU72:CAV98 CKQ72:CKR98 CUM72:CUN98 DEI72:DEJ98 DOE72:DOF98 DYA72:DYB98 EHW72:EHX98 ERS72:ERT98 FBO72:FBP98 FLK72:FLL98 FVG72:FVH98 GFC72:GFD98 GOY72:GOZ98 GYU72:GYV98 HIQ72:HIR98 HSM72:HSN98 ICI72:ICJ98 IME72:IMF98 IWA72:IWB98 JFW72:JFX98 JPS72:JPT98 JZO72:JZP98 KJK72:KJL98 KTG72:KTH98 LDC72:LDD98 LMY72:LMZ98 LWU72:LWV98 MGQ72:MGR98 MQM72:MQN98 NAI72:NAJ98 NKE72:NKF98 NUA72:NUB98 ODW72:ODX98 ONS72:ONT98 OXO72:OXP98 PHK72:PHL98 PRG72:PRH98 QBC72:QBD98 QKY72:QKZ98 QUU72:QUV98 REQ72:RER98 ROM72:RON98 RYI72:RYJ98 SIE72:SIF98 SSA72:SSB98 TBW72:TBX98 TLS72:TLT98 TVO72:TVP98 UFK72:UFL98 UPG72:UPH98 UZC72:UZD98 VIY72:VIZ98 VSU72:VSV98 WCQ72:WCR98 WMM72:WMN98 WWI72:WWJ98 ACX72:ACY98 AMT72:AMU98 AWP72:AWQ98 TB72:TC98 JF72:JG98 BGL72:BGM98 Z113:AA142 Z147:AA176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25"/>
  <sheetViews>
    <sheetView showZeros="0" topLeftCell="A19" workbookViewId="0">
      <selection activeCell="R14" sqref="R14:AA14"/>
    </sheetView>
  </sheetViews>
  <sheetFormatPr defaultRowHeight="13.2" x14ac:dyDescent="0.2"/>
  <cols>
    <col min="1" max="1" width="3" customWidth="1"/>
    <col min="2" max="28" width="3.109375" customWidth="1"/>
  </cols>
  <sheetData>
    <row r="1" spans="2:27" ht="15" customHeight="1" x14ac:dyDescent="0.2">
      <c r="B1" s="134" t="s">
        <v>61</v>
      </c>
      <c r="U1" s="127"/>
    </row>
    <row r="2" spans="2:27" ht="15.75" customHeight="1" x14ac:dyDescent="0.2">
      <c r="T2" s="127" t="s">
        <v>107</v>
      </c>
      <c r="V2" s="41"/>
      <c r="W2" t="s">
        <v>106</v>
      </c>
      <c r="X2" s="41"/>
      <c r="Y2" t="s">
        <v>62</v>
      </c>
      <c r="Z2" s="41"/>
      <c r="AA2" t="s">
        <v>63</v>
      </c>
    </row>
    <row r="3" spans="2:27" ht="15" customHeight="1" x14ac:dyDescent="0.2"/>
    <row r="4" spans="2:27" ht="15" customHeight="1" x14ac:dyDescent="0.2">
      <c r="B4" s="396" t="s">
        <v>183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</row>
    <row r="5" spans="2:27" ht="18" customHeight="1" x14ac:dyDescent="0.2"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</row>
    <row r="7" spans="2:27" ht="34.5" customHeight="1" x14ac:dyDescent="0.2">
      <c r="B7" s="414" t="s">
        <v>64</v>
      </c>
      <c r="C7" s="414"/>
      <c r="D7" s="414"/>
      <c r="E7" s="414"/>
      <c r="F7" s="414"/>
      <c r="G7" s="414"/>
      <c r="H7" s="414"/>
      <c r="I7" s="414"/>
      <c r="J7" s="415"/>
      <c r="K7" s="416">
        <f>'R5登録名簿(様式1)'!H4</f>
        <v>0</v>
      </c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8"/>
    </row>
    <row r="8" spans="2:27" ht="18.75" customHeight="1" x14ac:dyDescent="0.2">
      <c r="B8" s="419" t="s">
        <v>65</v>
      </c>
      <c r="C8" s="382"/>
      <c r="D8" s="382"/>
      <c r="E8" s="382"/>
      <c r="F8" s="382"/>
      <c r="G8" s="382"/>
      <c r="H8" s="382"/>
      <c r="I8" s="382"/>
      <c r="J8" s="382"/>
      <c r="K8" s="393">
        <v>1000</v>
      </c>
      <c r="L8" s="394"/>
      <c r="M8" s="394"/>
      <c r="N8" s="394"/>
      <c r="O8" s="395" t="s">
        <v>81</v>
      </c>
      <c r="P8" s="395">
        <f>IF(AND('R5登録名簿(様式1)'!L24,'R5登録名簿(様式1)'!D32,'R5登録名簿(様式1)'!H32)="","",'R5登録名簿(様式1)'!L24+'R5登録名簿(様式1)'!D32+'R5登録名簿(様式1)'!H32)</f>
        <v>0</v>
      </c>
      <c r="Q8" s="395"/>
      <c r="R8" s="395" t="s">
        <v>66</v>
      </c>
      <c r="S8" s="395" t="s">
        <v>67</v>
      </c>
      <c r="T8" s="395"/>
      <c r="U8" s="397">
        <f>K8*P8</f>
        <v>0</v>
      </c>
      <c r="V8" s="397"/>
      <c r="W8" s="397"/>
      <c r="X8" s="397"/>
      <c r="Y8" s="397"/>
      <c r="Z8" s="397"/>
      <c r="AA8" s="408" t="s">
        <v>69</v>
      </c>
    </row>
    <row r="9" spans="2:27" ht="18.75" customHeight="1" x14ac:dyDescent="0.2">
      <c r="B9" s="398" t="s">
        <v>68</v>
      </c>
      <c r="C9" s="399"/>
      <c r="D9" s="399"/>
      <c r="E9" s="399"/>
      <c r="F9" s="399"/>
      <c r="G9" s="399"/>
      <c r="H9" s="399"/>
      <c r="I9" s="399"/>
      <c r="J9" s="399"/>
      <c r="K9" s="393"/>
      <c r="L9" s="394"/>
      <c r="M9" s="394"/>
      <c r="N9" s="394"/>
      <c r="O9" s="395"/>
      <c r="P9" s="395"/>
      <c r="Q9" s="395"/>
      <c r="R9" s="395"/>
      <c r="S9" s="395"/>
      <c r="T9" s="395"/>
      <c r="U9" s="397"/>
      <c r="V9" s="397"/>
      <c r="W9" s="397"/>
      <c r="X9" s="397"/>
      <c r="Y9" s="397"/>
      <c r="Z9" s="397"/>
      <c r="AA9" s="409"/>
    </row>
    <row r="10" spans="2:27" ht="18" customHeight="1" x14ac:dyDescent="0.2">
      <c r="B10" s="420" t="s">
        <v>70</v>
      </c>
      <c r="C10" s="421"/>
      <c r="D10" s="421"/>
      <c r="E10" s="421"/>
      <c r="F10" s="421"/>
      <c r="G10" s="421"/>
      <c r="H10" s="421"/>
      <c r="I10" s="421"/>
      <c r="J10" s="421"/>
      <c r="K10" s="393">
        <v>1500</v>
      </c>
      <c r="L10" s="394"/>
      <c r="M10" s="394"/>
      <c r="N10" s="394"/>
      <c r="O10" s="395" t="s">
        <v>82</v>
      </c>
      <c r="P10" s="395">
        <f>P8</f>
        <v>0</v>
      </c>
      <c r="Q10" s="395"/>
      <c r="R10" s="395" t="s">
        <v>66</v>
      </c>
      <c r="S10" s="395" t="s">
        <v>67</v>
      </c>
      <c r="T10" s="395"/>
      <c r="U10" s="397">
        <f>K10*P10</f>
        <v>0</v>
      </c>
      <c r="V10" s="397"/>
      <c r="W10" s="397"/>
      <c r="X10" s="397"/>
      <c r="Y10" s="397"/>
      <c r="Z10" s="397"/>
      <c r="AA10" s="408" t="s">
        <v>69</v>
      </c>
    </row>
    <row r="11" spans="2:27" ht="18" customHeight="1" x14ac:dyDescent="0.2">
      <c r="B11" s="398" t="s">
        <v>71</v>
      </c>
      <c r="C11" s="399"/>
      <c r="D11" s="399"/>
      <c r="E11" s="399"/>
      <c r="F11" s="399"/>
      <c r="G11" s="399"/>
      <c r="H11" s="399"/>
      <c r="I11" s="399"/>
      <c r="J11" s="399"/>
      <c r="K11" s="393"/>
      <c r="L11" s="394"/>
      <c r="M11" s="394"/>
      <c r="N11" s="394"/>
      <c r="O11" s="395"/>
      <c r="P11" s="395"/>
      <c r="Q11" s="395"/>
      <c r="R11" s="395"/>
      <c r="S11" s="395"/>
      <c r="T11" s="395"/>
      <c r="U11" s="397"/>
      <c r="V11" s="397"/>
      <c r="W11" s="397"/>
      <c r="X11" s="397"/>
      <c r="Y11" s="397"/>
      <c r="Z11" s="397"/>
      <c r="AA11" s="409"/>
    </row>
    <row r="12" spans="2:27" ht="18.75" customHeight="1" x14ac:dyDescent="0.2">
      <c r="B12" s="135"/>
      <c r="C12" s="135"/>
      <c r="D12" s="135"/>
      <c r="E12" s="135"/>
      <c r="F12" s="135"/>
      <c r="G12" s="135"/>
      <c r="H12" s="135"/>
      <c r="I12" s="135"/>
      <c r="J12" s="135"/>
      <c r="K12" s="133"/>
      <c r="L12" s="133"/>
      <c r="M12" s="133"/>
      <c r="N12" s="133"/>
      <c r="O12" s="133"/>
      <c r="P12" s="136"/>
      <c r="Q12" s="136"/>
      <c r="R12" s="136"/>
      <c r="S12" s="133"/>
      <c r="T12" s="133"/>
      <c r="U12" s="136"/>
      <c r="V12" s="136"/>
      <c r="W12" s="136"/>
      <c r="X12" s="136"/>
      <c r="Y12" s="136"/>
      <c r="Z12" s="136"/>
      <c r="AA12" s="136"/>
    </row>
    <row r="13" spans="2:27" ht="34.5" customHeight="1" x14ac:dyDescent="0.2">
      <c r="B13" s="383" t="s">
        <v>72</v>
      </c>
      <c r="C13" s="383"/>
      <c r="D13" s="383"/>
      <c r="E13" s="383"/>
      <c r="F13" s="383"/>
      <c r="G13" s="383"/>
      <c r="H13" s="383"/>
      <c r="I13" s="383"/>
      <c r="J13" s="384"/>
      <c r="K13" s="400"/>
      <c r="L13" s="401"/>
      <c r="M13" s="401"/>
      <c r="N13" s="402"/>
      <c r="O13" s="129" t="s">
        <v>73</v>
      </c>
      <c r="P13" s="130"/>
      <c r="Q13" s="131"/>
      <c r="R13" s="390"/>
      <c r="S13" s="410"/>
      <c r="T13" s="410"/>
      <c r="U13" s="410"/>
      <c r="V13" s="410"/>
      <c r="W13" s="410"/>
      <c r="X13" s="410"/>
      <c r="Y13" s="411" t="s">
        <v>108</v>
      </c>
      <c r="Z13" s="412"/>
      <c r="AA13" s="413"/>
    </row>
    <row r="14" spans="2:27" ht="34.5" customHeight="1" x14ac:dyDescent="0.2">
      <c r="B14" s="383"/>
      <c r="C14" s="383"/>
      <c r="D14" s="383"/>
      <c r="E14" s="383"/>
      <c r="F14" s="383"/>
      <c r="G14" s="383"/>
      <c r="H14" s="383"/>
      <c r="I14" s="383"/>
      <c r="J14" s="384"/>
      <c r="K14" s="215" t="s">
        <v>74</v>
      </c>
      <c r="L14" s="215"/>
      <c r="M14" s="215"/>
      <c r="N14" s="215"/>
      <c r="O14" s="129" t="s">
        <v>75</v>
      </c>
      <c r="P14" s="130"/>
      <c r="Q14" s="131"/>
      <c r="R14" s="403"/>
      <c r="S14" s="403"/>
      <c r="T14" s="403"/>
      <c r="U14" s="403"/>
      <c r="V14" s="403"/>
      <c r="W14" s="403"/>
      <c r="X14" s="403"/>
      <c r="Y14" s="403"/>
      <c r="Z14" s="403"/>
      <c r="AA14" s="404"/>
    </row>
    <row r="15" spans="2:27" ht="34.5" customHeight="1" x14ac:dyDescent="0.2">
      <c r="B15" s="383"/>
      <c r="C15" s="383"/>
      <c r="D15" s="383"/>
      <c r="E15" s="383"/>
      <c r="F15" s="383"/>
      <c r="G15" s="383"/>
      <c r="H15" s="383"/>
      <c r="I15" s="383"/>
      <c r="J15" s="384"/>
      <c r="K15" s="405" t="s">
        <v>83</v>
      </c>
      <c r="L15" s="405"/>
      <c r="M15" s="405"/>
      <c r="N15" s="405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</row>
    <row r="16" spans="2:27" ht="34.5" customHeight="1" x14ac:dyDescent="0.2">
      <c r="B16" s="383"/>
      <c r="C16" s="383"/>
      <c r="D16" s="383"/>
      <c r="E16" s="383"/>
      <c r="F16" s="383"/>
      <c r="G16" s="383"/>
      <c r="H16" s="383"/>
      <c r="I16" s="383"/>
      <c r="J16" s="384"/>
      <c r="K16" s="405" t="s">
        <v>76</v>
      </c>
      <c r="L16" s="405"/>
      <c r="M16" s="405"/>
      <c r="N16" s="405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</row>
    <row r="17" spans="2:27" ht="18" customHeight="1" x14ac:dyDescent="0.2">
      <c r="B17" s="132"/>
      <c r="C17" s="382" t="s">
        <v>109</v>
      </c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133"/>
    </row>
    <row r="18" spans="2:27" ht="16.5" customHeight="1" x14ac:dyDescent="0.2">
      <c r="B18" s="132"/>
      <c r="C18" s="132"/>
      <c r="D18" s="132"/>
      <c r="E18" s="132"/>
      <c r="F18" s="132"/>
      <c r="G18" s="132"/>
      <c r="H18" s="132"/>
      <c r="I18" s="132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2:27" ht="15" customHeight="1" x14ac:dyDescent="0.2">
      <c r="B19" s="396" t="s">
        <v>184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</row>
    <row r="20" spans="2:27" ht="18" customHeight="1" x14ac:dyDescent="0.2"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</row>
    <row r="21" spans="2:27" ht="15" customHeight="1" x14ac:dyDescent="0.2"/>
    <row r="22" spans="2:27" ht="57" customHeight="1" x14ac:dyDescent="0.2">
      <c r="B22" s="388" t="s">
        <v>77</v>
      </c>
      <c r="C22" s="389"/>
      <c r="D22" s="389"/>
      <c r="E22" s="389"/>
      <c r="F22" s="389"/>
      <c r="G22" s="389"/>
      <c r="H22" s="389"/>
      <c r="I22" s="389"/>
      <c r="J22" s="389"/>
      <c r="K22" s="390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2"/>
    </row>
    <row r="23" spans="2:27" ht="57" customHeight="1" x14ac:dyDescent="0.2">
      <c r="B23" s="388" t="s">
        <v>78</v>
      </c>
      <c r="C23" s="389"/>
      <c r="D23" s="389"/>
      <c r="E23" s="389"/>
      <c r="F23" s="389"/>
      <c r="G23" s="389"/>
      <c r="H23" s="389"/>
      <c r="I23" s="389"/>
      <c r="J23" s="389"/>
      <c r="K23" s="390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2"/>
    </row>
    <row r="24" spans="2:27" ht="57" customHeight="1" x14ac:dyDescent="0.2">
      <c r="B24" s="388" t="s">
        <v>79</v>
      </c>
      <c r="C24" s="389"/>
      <c r="D24" s="389"/>
      <c r="E24" s="389"/>
      <c r="F24" s="389"/>
      <c r="G24" s="389"/>
      <c r="H24" s="389"/>
      <c r="I24" s="389"/>
      <c r="J24" s="389"/>
      <c r="K24" s="390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2"/>
    </row>
    <row r="25" spans="2:27" ht="57.75" customHeight="1" x14ac:dyDescent="0.2">
      <c r="B25" s="383" t="s">
        <v>80</v>
      </c>
      <c r="C25" s="383"/>
      <c r="D25" s="383"/>
      <c r="E25" s="383"/>
      <c r="F25" s="383"/>
      <c r="G25" s="383"/>
      <c r="H25" s="383"/>
      <c r="I25" s="383"/>
      <c r="J25" s="384"/>
      <c r="K25" s="385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7"/>
    </row>
  </sheetData>
  <sheetProtection algorithmName="SHA-512" hashValue="I5yoYcdLT+oBTKlicOrmQLDlUvUzB8OQrYsIDIEsoM6kySEuALqMjuJLh5XUGRtQwoApZWveZUL5RTnh6+7wsg==" saltValue="sqQOJOLxxqvoDUyClubPkA==" spinCount="100000" sheet="1" selectLockedCells="1"/>
  <mergeCells count="41">
    <mergeCell ref="AA10:AA11"/>
    <mergeCell ref="R13:X13"/>
    <mergeCell ref="Y13:AA13"/>
    <mergeCell ref="B4:AA5"/>
    <mergeCell ref="B7:J7"/>
    <mergeCell ref="K7:AA7"/>
    <mergeCell ref="B8:J8"/>
    <mergeCell ref="K8:N9"/>
    <mergeCell ref="O8:O9"/>
    <mergeCell ref="P8:Q9"/>
    <mergeCell ref="R8:R9"/>
    <mergeCell ref="S8:T9"/>
    <mergeCell ref="U8:Z9"/>
    <mergeCell ref="B9:J9"/>
    <mergeCell ref="AA8:AA9"/>
    <mergeCell ref="B10:J10"/>
    <mergeCell ref="K10:N11"/>
    <mergeCell ref="O10:O11"/>
    <mergeCell ref="P10:Q11"/>
    <mergeCell ref="B19:AA20"/>
    <mergeCell ref="S10:T11"/>
    <mergeCell ref="U10:Z11"/>
    <mergeCell ref="B11:J11"/>
    <mergeCell ref="B13:J16"/>
    <mergeCell ref="K13:N13"/>
    <mergeCell ref="K14:N14"/>
    <mergeCell ref="R10:R11"/>
    <mergeCell ref="R14:AA14"/>
    <mergeCell ref="K15:N15"/>
    <mergeCell ref="O15:AA15"/>
    <mergeCell ref="K16:N16"/>
    <mergeCell ref="O16:AA16"/>
    <mergeCell ref="C17:Z17"/>
    <mergeCell ref="B25:J25"/>
    <mergeCell ref="K25:AA25"/>
    <mergeCell ref="B22:J22"/>
    <mergeCell ref="K22:AA22"/>
    <mergeCell ref="B23:J23"/>
    <mergeCell ref="K23:AA23"/>
    <mergeCell ref="B24:J24"/>
    <mergeCell ref="K24:AA24"/>
  </mergeCells>
  <phoneticPr fontId="1"/>
  <conditionalFormatting sqref="P10:Q11">
    <cfRule type="cellIs" dxfId="3" priority="1" operator="equal">
      <formula>0</formula>
    </cfRule>
  </conditionalFormatting>
  <conditionalFormatting sqref="U8:Z11">
    <cfRule type="cellIs" dxfId="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2"/>
  <sheetViews>
    <sheetView workbookViewId="0">
      <selection activeCell="A3" sqref="A3"/>
    </sheetView>
  </sheetViews>
  <sheetFormatPr defaultRowHeight="13.2" x14ac:dyDescent="0.2"/>
  <cols>
    <col min="1" max="1" width="4.44140625" customWidth="1"/>
    <col min="2" max="13" width="3.109375" customWidth="1"/>
    <col min="14" max="14" width="4.44140625" customWidth="1"/>
    <col min="15" max="26" width="3.109375" customWidth="1"/>
  </cols>
  <sheetData>
    <row r="1" spans="1:26" ht="18.75" customHeight="1" x14ac:dyDescent="0.2">
      <c r="A1" s="93" t="s">
        <v>84</v>
      </c>
      <c r="N1" s="24"/>
    </row>
    <row r="2" spans="1:26" ht="24" customHeight="1" x14ac:dyDescent="0.2">
      <c r="A2" s="422" t="s">
        <v>194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</row>
    <row r="3" spans="1:26" ht="20.25" customHeight="1" x14ac:dyDescent="0.2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6" ht="18.75" customHeight="1" x14ac:dyDescent="0.2">
      <c r="A4" s="96"/>
      <c r="N4" t="s">
        <v>64</v>
      </c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8.75" customHeight="1" thickBot="1" x14ac:dyDescent="0.25">
      <c r="A5" s="96"/>
      <c r="N5" s="24"/>
    </row>
    <row r="6" spans="1:26" ht="18.75" customHeight="1" x14ac:dyDescent="0.2">
      <c r="A6" s="97" t="s">
        <v>85</v>
      </c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N6" s="101" t="s">
        <v>86</v>
      </c>
      <c r="O6" s="98"/>
      <c r="P6" s="99"/>
      <c r="Q6" s="99"/>
      <c r="R6" s="99"/>
      <c r="S6" s="99"/>
      <c r="T6" s="99"/>
      <c r="U6" s="99"/>
      <c r="V6" s="99"/>
      <c r="W6" s="99"/>
      <c r="X6" s="99"/>
      <c r="Y6" s="99"/>
      <c r="Z6" s="102"/>
    </row>
    <row r="7" spans="1:26" ht="18.75" customHeight="1" x14ac:dyDescent="0.2">
      <c r="A7" s="103"/>
      <c r="B7" s="104"/>
      <c r="M7" s="105"/>
      <c r="N7" s="25"/>
      <c r="O7" s="104"/>
      <c r="Z7" s="106"/>
    </row>
    <row r="8" spans="1:26" ht="18.75" customHeight="1" x14ac:dyDescent="0.2">
      <c r="A8" s="103"/>
      <c r="B8" s="104"/>
      <c r="M8" s="105"/>
      <c r="N8" s="25"/>
      <c r="O8" s="104"/>
      <c r="Z8" s="106"/>
    </row>
    <row r="9" spans="1:26" ht="18.75" customHeight="1" x14ac:dyDescent="0.2">
      <c r="A9" s="103"/>
      <c r="B9" s="104"/>
      <c r="M9" s="105"/>
      <c r="N9" s="25"/>
      <c r="O9" s="104"/>
      <c r="Z9" s="106"/>
    </row>
    <row r="10" spans="1:26" ht="18.75" customHeight="1" x14ac:dyDescent="0.2">
      <c r="A10" s="103"/>
      <c r="B10" s="104"/>
      <c r="M10" s="105"/>
      <c r="N10" s="25"/>
      <c r="O10" s="104"/>
      <c r="Z10" s="106"/>
    </row>
    <row r="11" spans="1:26" ht="18.75" customHeight="1" x14ac:dyDescent="0.2">
      <c r="A11" s="107"/>
      <c r="B11" s="10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09"/>
      <c r="N11" s="44"/>
      <c r="O11" s="108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110"/>
    </row>
    <row r="12" spans="1:26" ht="18.75" customHeight="1" x14ac:dyDescent="0.2">
      <c r="A12" s="111" t="s">
        <v>87</v>
      </c>
      <c r="B12" s="11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113"/>
      <c r="N12" s="114" t="s">
        <v>88</v>
      </c>
      <c r="O12" s="112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115"/>
    </row>
    <row r="13" spans="1:26" ht="18.75" customHeight="1" x14ac:dyDescent="0.2">
      <c r="A13" s="116"/>
      <c r="B13" s="104"/>
      <c r="M13" s="105"/>
      <c r="N13" s="24"/>
      <c r="O13" s="104"/>
      <c r="Z13" s="106"/>
    </row>
    <row r="14" spans="1:26" ht="18.75" customHeight="1" x14ac:dyDescent="0.2">
      <c r="A14" s="116"/>
      <c r="B14" s="104"/>
      <c r="M14" s="105"/>
      <c r="N14" s="24"/>
      <c r="O14" s="104"/>
      <c r="Z14" s="106"/>
    </row>
    <row r="15" spans="1:26" ht="18.75" customHeight="1" x14ac:dyDescent="0.2">
      <c r="A15" s="116"/>
      <c r="B15" s="104"/>
      <c r="M15" s="105"/>
      <c r="N15" s="24"/>
      <c r="O15" s="104"/>
      <c r="Z15" s="106"/>
    </row>
    <row r="16" spans="1:26" ht="18.75" customHeight="1" x14ac:dyDescent="0.2">
      <c r="A16" s="116"/>
      <c r="B16" s="104"/>
      <c r="M16" s="105"/>
      <c r="N16" s="24"/>
      <c r="O16" s="104"/>
      <c r="Z16" s="106"/>
    </row>
    <row r="17" spans="1:26" ht="18.75" customHeight="1" x14ac:dyDescent="0.2">
      <c r="A17" s="117"/>
      <c r="B17" s="108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109"/>
      <c r="N17" s="118"/>
      <c r="O17" s="108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110"/>
    </row>
    <row r="18" spans="1:26" ht="18.75" customHeight="1" x14ac:dyDescent="0.2">
      <c r="A18" s="119" t="s">
        <v>89</v>
      </c>
      <c r="B18" s="112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13"/>
      <c r="N18" s="120" t="s">
        <v>90</v>
      </c>
      <c r="O18" s="112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115"/>
    </row>
    <row r="19" spans="1:26" ht="18.75" customHeight="1" x14ac:dyDescent="0.2">
      <c r="A19" s="103"/>
      <c r="B19" s="104"/>
      <c r="M19" s="105"/>
      <c r="N19" s="25"/>
      <c r="O19" s="104"/>
      <c r="Z19" s="106"/>
    </row>
    <row r="20" spans="1:26" ht="18.75" customHeight="1" x14ac:dyDescent="0.2">
      <c r="A20" s="103"/>
      <c r="B20" s="104"/>
      <c r="M20" s="105"/>
      <c r="N20" s="25"/>
      <c r="O20" s="104"/>
      <c r="Z20" s="106"/>
    </row>
    <row r="21" spans="1:26" ht="18.75" customHeight="1" x14ac:dyDescent="0.2">
      <c r="A21" s="103"/>
      <c r="B21" s="104"/>
      <c r="M21" s="105"/>
      <c r="N21" s="25"/>
      <c r="O21" s="104"/>
      <c r="Z21" s="106"/>
    </row>
    <row r="22" spans="1:26" ht="18.75" customHeight="1" x14ac:dyDescent="0.2">
      <c r="A22" s="103"/>
      <c r="B22" s="104"/>
      <c r="M22" s="105"/>
      <c r="N22" s="25"/>
      <c r="O22" s="104"/>
      <c r="Z22" s="106"/>
    </row>
    <row r="23" spans="1:26" ht="18.75" customHeight="1" x14ac:dyDescent="0.2">
      <c r="A23" s="103"/>
      <c r="B23" s="104"/>
      <c r="M23" s="105"/>
      <c r="N23" s="25"/>
      <c r="O23" s="108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110"/>
    </row>
    <row r="24" spans="1:26" ht="18.75" customHeight="1" x14ac:dyDescent="0.2">
      <c r="A24" s="119" t="s">
        <v>91</v>
      </c>
      <c r="B24" s="112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113"/>
      <c r="N24" s="120" t="s">
        <v>92</v>
      </c>
      <c r="O24" s="112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115"/>
    </row>
    <row r="25" spans="1:26" ht="18.75" customHeight="1" x14ac:dyDescent="0.2">
      <c r="A25" s="103"/>
      <c r="B25" s="104"/>
      <c r="M25" s="105"/>
      <c r="N25" s="25"/>
      <c r="O25" s="104"/>
      <c r="Z25" s="106"/>
    </row>
    <row r="26" spans="1:26" ht="18.75" customHeight="1" x14ac:dyDescent="0.2">
      <c r="A26" s="103"/>
      <c r="B26" s="104"/>
      <c r="M26" s="105"/>
      <c r="N26" s="25"/>
      <c r="O26" s="104"/>
      <c r="Z26" s="106"/>
    </row>
    <row r="27" spans="1:26" ht="18.75" customHeight="1" x14ac:dyDescent="0.2">
      <c r="A27" s="103"/>
      <c r="B27" s="104"/>
      <c r="M27" s="105"/>
      <c r="N27" s="25"/>
      <c r="O27" s="104"/>
      <c r="Z27" s="106"/>
    </row>
    <row r="28" spans="1:26" ht="18.75" customHeight="1" x14ac:dyDescent="0.2">
      <c r="A28" s="103"/>
      <c r="B28" s="104"/>
      <c r="M28" s="105"/>
      <c r="N28" s="25"/>
      <c r="O28" s="104"/>
      <c r="Z28" s="106"/>
    </row>
    <row r="29" spans="1:26" ht="18.75" customHeight="1" x14ac:dyDescent="0.2">
      <c r="A29" s="107"/>
      <c r="B29" s="108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09"/>
      <c r="N29" s="44"/>
      <c r="O29" s="108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110"/>
    </row>
    <row r="30" spans="1:26" ht="18.75" customHeight="1" x14ac:dyDescent="0.2">
      <c r="A30" s="119" t="s">
        <v>93</v>
      </c>
      <c r="B30" s="112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113"/>
      <c r="N30" s="120" t="s">
        <v>94</v>
      </c>
      <c r="O30" s="112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115"/>
    </row>
    <row r="31" spans="1:26" ht="18.75" customHeight="1" x14ac:dyDescent="0.2">
      <c r="A31" s="103"/>
      <c r="B31" s="104"/>
      <c r="M31" s="105"/>
      <c r="N31" s="25"/>
      <c r="O31" s="104"/>
      <c r="Z31" s="106"/>
    </row>
    <row r="32" spans="1:26" ht="18.75" customHeight="1" x14ac:dyDescent="0.2">
      <c r="A32" s="103"/>
      <c r="B32" s="104"/>
      <c r="M32" s="105"/>
      <c r="N32" s="25"/>
      <c r="O32" s="104"/>
      <c r="Z32" s="106"/>
    </row>
    <row r="33" spans="1:26" ht="18.75" customHeight="1" x14ac:dyDescent="0.2">
      <c r="A33" s="103"/>
      <c r="B33" s="104"/>
      <c r="M33" s="105"/>
      <c r="N33" s="25"/>
      <c r="O33" s="104"/>
      <c r="Z33" s="106"/>
    </row>
    <row r="34" spans="1:26" ht="18.75" customHeight="1" x14ac:dyDescent="0.2">
      <c r="A34" s="103"/>
      <c r="B34" s="104"/>
      <c r="M34" s="105"/>
      <c r="N34" s="25"/>
      <c r="O34" s="104"/>
      <c r="Z34" s="106"/>
    </row>
    <row r="35" spans="1:26" ht="18.75" customHeight="1" x14ac:dyDescent="0.2">
      <c r="A35" s="107"/>
      <c r="B35" s="10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109"/>
      <c r="N35" s="44"/>
      <c r="O35" s="108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110"/>
    </row>
    <row r="36" spans="1:26" ht="18.75" customHeight="1" x14ac:dyDescent="0.2">
      <c r="A36" s="103" t="s">
        <v>95</v>
      </c>
      <c r="B36" s="104"/>
      <c r="M36" s="105"/>
      <c r="N36" s="25" t="s">
        <v>96</v>
      </c>
      <c r="O36" s="112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115"/>
    </row>
    <row r="37" spans="1:26" ht="18.75" customHeight="1" x14ac:dyDescent="0.2">
      <c r="A37" s="103"/>
      <c r="B37" s="104"/>
      <c r="M37" s="105"/>
      <c r="N37" s="25"/>
      <c r="O37" s="104"/>
      <c r="Z37" s="106"/>
    </row>
    <row r="38" spans="1:26" ht="18.75" customHeight="1" x14ac:dyDescent="0.2">
      <c r="A38" s="103"/>
      <c r="B38" s="104"/>
      <c r="M38" s="105"/>
      <c r="N38" s="25"/>
      <c r="O38" s="104"/>
      <c r="Z38" s="106"/>
    </row>
    <row r="39" spans="1:26" ht="18.75" customHeight="1" x14ac:dyDescent="0.2">
      <c r="A39" s="103"/>
      <c r="B39" s="104"/>
      <c r="M39" s="105"/>
      <c r="N39" s="25"/>
      <c r="O39" s="104"/>
      <c r="Z39" s="106"/>
    </row>
    <row r="40" spans="1:26" ht="18.75" customHeight="1" x14ac:dyDescent="0.2">
      <c r="A40" s="103"/>
      <c r="B40" s="104"/>
      <c r="M40" s="105"/>
      <c r="N40" s="25"/>
      <c r="O40" s="104"/>
      <c r="Z40" s="106"/>
    </row>
    <row r="41" spans="1:26" ht="18.75" customHeight="1" thickBot="1" x14ac:dyDescent="0.25">
      <c r="A41" s="121"/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4"/>
      <c r="N41" s="125"/>
      <c r="O41" s="122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6"/>
    </row>
    <row r="42" spans="1:26" ht="18.75" customHeight="1" x14ac:dyDescent="0.2">
      <c r="A42" s="96"/>
      <c r="N42" s="24"/>
    </row>
  </sheetData>
  <mergeCells count="1">
    <mergeCell ref="A2:Y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30"/>
  <sheetViews>
    <sheetView workbookViewId="0">
      <selection activeCell="AC11" sqref="AC11"/>
    </sheetView>
  </sheetViews>
  <sheetFormatPr defaultRowHeight="13.2" x14ac:dyDescent="0.2"/>
  <cols>
    <col min="1" max="24" width="3.6640625" customWidth="1"/>
  </cols>
  <sheetData>
    <row r="1" spans="1:24" ht="19.5" customHeight="1" x14ac:dyDescent="0.2">
      <c r="A1" s="93" t="s">
        <v>97</v>
      </c>
      <c r="M1" s="24"/>
    </row>
    <row r="2" spans="1:24" ht="19.5" customHeight="1" x14ac:dyDescent="0.2">
      <c r="A2" s="422" t="s">
        <v>182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</row>
    <row r="3" spans="1:24" ht="19.5" customHeight="1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4" ht="19.5" customHeight="1" x14ac:dyDescent="0.2">
      <c r="A4" s="96"/>
      <c r="M4" t="s">
        <v>64</v>
      </c>
      <c r="O4" s="42"/>
      <c r="P4" s="42"/>
      <c r="Q4" s="42"/>
      <c r="R4" s="42"/>
      <c r="S4" s="42"/>
      <c r="T4" s="42"/>
      <c r="U4" s="42"/>
      <c r="V4" s="42"/>
      <c r="W4" s="42"/>
    </row>
    <row r="5" spans="1:24" ht="19.5" customHeight="1" thickBot="1" x14ac:dyDescent="0.25">
      <c r="A5" s="96"/>
      <c r="M5" s="24"/>
    </row>
    <row r="6" spans="1:24" ht="19.5" customHeight="1" x14ac:dyDescent="0.2">
      <c r="A6" s="423" t="s">
        <v>98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5"/>
      <c r="M6" s="423" t="s">
        <v>99</v>
      </c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5"/>
    </row>
    <row r="7" spans="1:24" ht="19.5" customHeight="1" x14ac:dyDescent="0.2">
      <c r="A7" s="426" t="s">
        <v>100</v>
      </c>
      <c r="B7" s="427"/>
      <c r="C7" s="427"/>
      <c r="D7" s="427"/>
      <c r="E7" s="428"/>
      <c r="F7" s="212" t="s">
        <v>101</v>
      </c>
      <c r="G7" s="213"/>
      <c r="H7" s="213"/>
      <c r="I7" s="213"/>
      <c r="J7" s="213"/>
      <c r="K7" s="213"/>
      <c r="L7" s="429"/>
      <c r="M7" s="426" t="s">
        <v>100</v>
      </c>
      <c r="N7" s="427"/>
      <c r="O7" s="427"/>
      <c r="P7" s="427"/>
      <c r="Q7" s="428"/>
      <c r="R7" s="212" t="s">
        <v>101</v>
      </c>
      <c r="S7" s="213"/>
      <c r="T7" s="213"/>
      <c r="U7" s="213"/>
      <c r="V7" s="213"/>
      <c r="W7" s="213"/>
      <c r="X7" s="429"/>
    </row>
    <row r="8" spans="1:24" ht="28.5" customHeight="1" x14ac:dyDescent="0.2">
      <c r="A8" s="426" t="s">
        <v>195</v>
      </c>
      <c r="B8" s="427"/>
      <c r="C8" s="427"/>
      <c r="D8" s="427"/>
      <c r="E8" s="428"/>
      <c r="F8" s="430"/>
      <c r="G8" s="427"/>
      <c r="H8" s="427"/>
      <c r="I8" s="427"/>
      <c r="J8" s="427"/>
      <c r="K8" s="427"/>
      <c r="L8" s="431"/>
      <c r="M8" s="426"/>
      <c r="N8" s="427"/>
      <c r="O8" s="427"/>
      <c r="P8" s="427"/>
      <c r="Q8" s="428"/>
      <c r="R8" s="430"/>
      <c r="S8" s="427"/>
      <c r="T8" s="427"/>
      <c r="U8" s="427"/>
      <c r="V8" s="427"/>
      <c r="W8" s="427"/>
      <c r="X8" s="431"/>
    </row>
    <row r="9" spans="1:24" ht="28.5" customHeight="1" x14ac:dyDescent="0.2">
      <c r="A9" s="426" t="s">
        <v>102</v>
      </c>
      <c r="B9" s="427"/>
      <c r="C9" s="427"/>
      <c r="D9" s="427"/>
      <c r="E9" s="428"/>
      <c r="F9" s="430"/>
      <c r="G9" s="427"/>
      <c r="H9" s="427"/>
      <c r="I9" s="427"/>
      <c r="J9" s="427"/>
      <c r="K9" s="427"/>
      <c r="L9" s="431"/>
      <c r="M9" s="426"/>
      <c r="N9" s="427"/>
      <c r="O9" s="427"/>
      <c r="P9" s="427"/>
      <c r="Q9" s="428"/>
      <c r="R9" s="430"/>
      <c r="S9" s="427"/>
      <c r="T9" s="427"/>
      <c r="U9" s="427"/>
      <c r="V9" s="427"/>
      <c r="W9" s="427"/>
      <c r="X9" s="431"/>
    </row>
    <row r="10" spans="1:24" ht="28.5" customHeight="1" x14ac:dyDescent="0.2">
      <c r="A10" s="432" t="s">
        <v>103</v>
      </c>
      <c r="B10" s="433"/>
      <c r="C10" s="433"/>
      <c r="D10" s="433"/>
      <c r="E10" s="434"/>
      <c r="F10" s="430"/>
      <c r="G10" s="427"/>
      <c r="H10" s="427"/>
      <c r="I10" s="427"/>
      <c r="J10" s="427"/>
      <c r="K10" s="427"/>
      <c r="L10" s="431"/>
      <c r="M10" s="426"/>
      <c r="N10" s="427"/>
      <c r="O10" s="427"/>
      <c r="P10" s="427"/>
      <c r="Q10" s="428"/>
      <c r="R10" s="430"/>
      <c r="S10" s="427"/>
      <c r="T10" s="427"/>
      <c r="U10" s="427"/>
      <c r="V10" s="427"/>
      <c r="W10" s="427"/>
      <c r="X10" s="431"/>
    </row>
    <row r="11" spans="1:24" ht="28.5" customHeight="1" x14ac:dyDescent="0.2">
      <c r="A11" s="435"/>
      <c r="B11" s="436"/>
      <c r="C11" s="436"/>
      <c r="D11" s="436"/>
      <c r="E11" s="437"/>
      <c r="F11" s="430"/>
      <c r="G11" s="427"/>
      <c r="H11" s="427"/>
      <c r="I11" s="427"/>
      <c r="J11" s="427"/>
      <c r="K11" s="427"/>
      <c r="L11" s="431"/>
      <c r="M11" s="426"/>
      <c r="N11" s="427"/>
      <c r="O11" s="427"/>
      <c r="P11" s="427"/>
      <c r="Q11" s="428"/>
      <c r="R11" s="430"/>
      <c r="S11" s="427"/>
      <c r="T11" s="427"/>
      <c r="U11" s="427"/>
      <c r="V11" s="427"/>
      <c r="W11" s="427"/>
      <c r="X11" s="431"/>
    </row>
    <row r="12" spans="1:24" ht="28.5" customHeight="1" x14ac:dyDescent="0.2">
      <c r="A12" s="426"/>
      <c r="B12" s="427"/>
      <c r="C12" s="427"/>
      <c r="D12" s="427"/>
      <c r="E12" s="428"/>
      <c r="F12" s="430"/>
      <c r="G12" s="427"/>
      <c r="H12" s="427"/>
      <c r="I12" s="427"/>
      <c r="J12" s="427"/>
      <c r="K12" s="427"/>
      <c r="L12" s="431"/>
      <c r="M12" s="426"/>
      <c r="N12" s="427"/>
      <c r="O12" s="427"/>
      <c r="P12" s="427"/>
      <c r="Q12" s="428"/>
      <c r="R12" s="430"/>
      <c r="S12" s="427"/>
      <c r="T12" s="427"/>
      <c r="U12" s="427"/>
      <c r="V12" s="427"/>
      <c r="W12" s="427"/>
      <c r="X12" s="431"/>
    </row>
    <row r="13" spans="1:24" ht="28.5" customHeight="1" x14ac:dyDescent="0.2">
      <c r="A13" s="426"/>
      <c r="B13" s="427"/>
      <c r="C13" s="427"/>
      <c r="D13" s="427"/>
      <c r="E13" s="428"/>
      <c r="F13" s="430"/>
      <c r="G13" s="427"/>
      <c r="H13" s="427"/>
      <c r="I13" s="427"/>
      <c r="J13" s="427"/>
      <c r="K13" s="427"/>
      <c r="L13" s="431"/>
      <c r="M13" s="426"/>
      <c r="N13" s="427"/>
      <c r="O13" s="427"/>
      <c r="P13" s="427"/>
      <c r="Q13" s="428"/>
      <c r="R13" s="430"/>
      <c r="S13" s="427"/>
      <c r="T13" s="427"/>
      <c r="U13" s="427"/>
      <c r="V13" s="427"/>
      <c r="W13" s="427"/>
      <c r="X13" s="431"/>
    </row>
    <row r="14" spans="1:24" ht="28.5" customHeight="1" x14ac:dyDescent="0.2">
      <c r="A14" s="426"/>
      <c r="B14" s="427"/>
      <c r="C14" s="427"/>
      <c r="D14" s="427"/>
      <c r="E14" s="428"/>
      <c r="F14" s="430"/>
      <c r="G14" s="427"/>
      <c r="H14" s="427"/>
      <c r="I14" s="427"/>
      <c r="J14" s="427"/>
      <c r="K14" s="427"/>
      <c r="L14" s="431"/>
      <c r="M14" s="426"/>
      <c r="N14" s="427"/>
      <c r="O14" s="427"/>
      <c r="P14" s="427"/>
      <c r="Q14" s="428"/>
      <c r="R14" s="430"/>
      <c r="S14" s="427"/>
      <c r="T14" s="427"/>
      <c r="U14" s="427"/>
      <c r="V14" s="427"/>
      <c r="W14" s="427"/>
      <c r="X14" s="431"/>
    </row>
    <row r="15" spans="1:24" ht="28.5" customHeight="1" x14ac:dyDescent="0.2">
      <c r="A15" s="426"/>
      <c r="B15" s="427"/>
      <c r="C15" s="427"/>
      <c r="D15" s="427"/>
      <c r="E15" s="428"/>
      <c r="F15" s="430"/>
      <c r="G15" s="427"/>
      <c r="H15" s="427"/>
      <c r="I15" s="427"/>
      <c r="J15" s="427"/>
      <c r="K15" s="427"/>
      <c r="L15" s="431"/>
      <c r="M15" s="426"/>
      <c r="N15" s="427"/>
      <c r="O15" s="427"/>
      <c r="P15" s="427"/>
      <c r="Q15" s="428"/>
      <c r="R15" s="430"/>
      <c r="S15" s="427"/>
      <c r="T15" s="427"/>
      <c r="U15" s="427"/>
      <c r="V15" s="427"/>
      <c r="W15" s="427"/>
      <c r="X15" s="431"/>
    </row>
    <row r="16" spans="1:24" ht="28.5" customHeight="1" x14ac:dyDescent="0.2">
      <c r="A16" s="426"/>
      <c r="B16" s="427"/>
      <c r="C16" s="427"/>
      <c r="D16" s="427"/>
      <c r="E16" s="428"/>
      <c r="F16" s="430"/>
      <c r="G16" s="427"/>
      <c r="H16" s="427"/>
      <c r="I16" s="427"/>
      <c r="J16" s="427"/>
      <c r="K16" s="427"/>
      <c r="L16" s="431"/>
      <c r="M16" s="426"/>
      <c r="N16" s="427"/>
      <c r="O16" s="427"/>
      <c r="P16" s="427"/>
      <c r="Q16" s="428"/>
      <c r="R16" s="430"/>
      <c r="S16" s="427"/>
      <c r="T16" s="427"/>
      <c r="U16" s="427"/>
      <c r="V16" s="427"/>
      <c r="W16" s="427"/>
      <c r="X16" s="431"/>
    </row>
    <row r="17" spans="1:24" ht="28.5" customHeight="1" x14ac:dyDescent="0.2">
      <c r="A17" s="426"/>
      <c r="B17" s="427"/>
      <c r="C17" s="427"/>
      <c r="D17" s="427"/>
      <c r="E17" s="428"/>
      <c r="F17" s="430"/>
      <c r="G17" s="427"/>
      <c r="H17" s="427"/>
      <c r="I17" s="427"/>
      <c r="J17" s="427"/>
      <c r="K17" s="427"/>
      <c r="L17" s="431"/>
      <c r="M17" s="426"/>
      <c r="N17" s="427"/>
      <c r="O17" s="427"/>
      <c r="P17" s="427"/>
      <c r="Q17" s="428"/>
      <c r="R17" s="430"/>
      <c r="S17" s="427"/>
      <c r="T17" s="427"/>
      <c r="U17" s="427"/>
      <c r="V17" s="427"/>
      <c r="W17" s="427"/>
      <c r="X17" s="431"/>
    </row>
    <row r="18" spans="1:24" ht="28.5" customHeight="1" x14ac:dyDescent="0.2">
      <c r="A18" s="426"/>
      <c r="B18" s="427"/>
      <c r="C18" s="427"/>
      <c r="D18" s="427"/>
      <c r="E18" s="428"/>
      <c r="F18" s="430"/>
      <c r="G18" s="427"/>
      <c r="H18" s="427"/>
      <c r="I18" s="427"/>
      <c r="J18" s="427"/>
      <c r="K18" s="427"/>
      <c r="L18" s="431"/>
      <c r="M18" s="426"/>
      <c r="N18" s="427"/>
      <c r="O18" s="427"/>
      <c r="P18" s="427"/>
      <c r="Q18" s="428"/>
      <c r="R18" s="430"/>
      <c r="S18" s="427"/>
      <c r="T18" s="427"/>
      <c r="U18" s="427"/>
      <c r="V18" s="427"/>
      <c r="W18" s="427"/>
      <c r="X18" s="431"/>
    </row>
    <row r="19" spans="1:24" ht="28.5" customHeight="1" x14ac:dyDescent="0.2">
      <c r="A19" s="426"/>
      <c r="B19" s="427"/>
      <c r="C19" s="427"/>
      <c r="D19" s="427"/>
      <c r="E19" s="428"/>
      <c r="F19" s="430"/>
      <c r="G19" s="427"/>
      <c r="H19" s="427"/>
      <c r="I19" s="427"/>
      <c r="J19" s="427"/>
      <c r="K19" s="427"/>
      <c r="L19" s="431"/>
      <c r="M19" s="426"/>
      <c r="N19" s="427"/>
      <c r="O19" s="427"/>
      <c r="P19" s="427"/>
      <c r="Q19" s="428"/>
      <c r="R19" s="430"/>
      <c r="S19" s="427"/>
      <c r="T19" s="427"/>
      <c r="U19" s="427"/>
      <c r="V19" s="427"/>
      <c r="W19" s="427"/>
      <c r="X19" s="431"/>
    </row>
    <row r="20" spans="1:24" ht="28.5" customHeight="1" x14ac:dyDescent="0.2">
      <c r="A20" s="426"/>
      <c r="B20" s="427"/>
      <c r="C20" s="427"/>
      <c r="D20" s="427"/>
      <c r="E20" s="428"/>
      <c r="F20" s="430"/>
      <c r="G20" s="427"/>
      <c r="H20" s="427"/>
      <c r="I20" s="427"/>
      <c r="J20" s="427"/>
      <c r="K20" s="427"/>
      <c r="L20" s="431"/>
      <c r="M20" s="426"/>
      <c r="N20" s="427"/>
      <c r="O20" s="427"/>
      <c r="P20" s="427"/>
      <c r="Q20" s="428"/>
      <c r="R20" s="430"/>
      <c r="S20" s="427"/>
      <c r="T20" s="427"/>
      <c r="U20" s="427"/>
      <c r="V20" s="427"/>
      <c r="W20" s="427"/>
      <c r="X20" s="431"/>
    </row>
    <row r="21" spans="1:24" ht="28.5" customHeight="1" x14ac:dyDescent="0.2">
      <c r="A21" s="426"/>
      <c r="B21" s="427"/>
      <c r="C21" s="427"/>
      <c r="D21" s="427"/>
      <c r="E21" s="428"/>
      <c r="F21" s="430"/>
      <c r="G21" s="427"/>
      <c r="H21" s="427"/>
      <c r="I21" s="427"/>
      <c r="J21" s="427"/>
      <c r="K21" s="427"/>
      <c r="L21" s="431"/>
      <c r="M21" s="426"/>
      <c r="N21" s="427"/>
      <c r="O21" s="427"/>
      <c r="P21" s="427"/>
      <c r="Q21" s="428"/>
      <c r="R21" s="430"/>
      <c r="S21" s="427"/>
      <c r="T21" s="427"/>
      <c r="U21" s="427"/>
      <c r="V21" s="427"/>
      <c r="W21" s="427"/>
      <c r="X21" s="431"/>
    </row>
    <row r="22" spans="1:24" ht="28.5" customHeight="1" x14ac:dyDescent="0.2">
      <c r="A22" s="426"/>
      <c r="B22" s="427"/>
      <c r="C22" s="427"/>
      <c r="D22" s="427"/>
      <c r="E22" s="428"/>
      <c r="F22" s="430"/>
      <c r="G22" s="427"/>
      <c r="H22" s="427"/>
      <c r="I22" s="427"/>
      <c r="J22" s="427"/>
      <c r="K22" s="427"/>
      <c r="L22" s="431"/>
      <c r="M22" s="426"/>
      <c r="N22" s="427"/>
      <c r="O22" s="427"/>
      <c r="P22" s="427"/>
      <c r="Q22" s="428"/>
      <c r="R22" s="430"/>
      <c r="S22" s="427"/>
      <c r="T22" s="427"/>
      <c r="U22" s="427"/>
      <c r="V22" s="427"/>
      <c r="W22" s="427"/>
      <c r="X22" s="431"/>
    </row>
    <row r="23" spans="1:24" ht="28.5" customHeight="1" x14ac:dyDescent="0.2">
      <c r="A23" s="426"/>
      <c r="B23" s="427"/>
      <c r="C23" s="427"/>
      <c r="D23" s="427"/>
      <c r="E23" s="428"/>
      <c r="F23" s="430"/>
      <c r="G23" s="427"/>
      <c r="H23" s="427"/>
      <c r="I23" s="427"/>
      <c r="J23" s="427"/>
      <c r="K23" s="427"/>
      <c r="L23" s="431"/>
      <c r="M23" s="426"/>
      <c r="N23" s="427"/>
      <c r="O23" s="427"/>
      <c r="P23" s="427"/>
      <c r="Q23" s="428"/>
      <c r="R23" s="430"/>
      <c r="S23" s="427"/>
      <c r="T23" s="427"/>
      <c r="U23" s="427"/>
      <c r="V23" s="427"/>
      <c r="W23" s="427"/>
      <c r="X23" s="431"/>
    </row>
    <row r="24" spans="1:24" ht="28.5" customHeight="1" x14ac:dyDescent="0.2">
      <c r="A24" s="426"/>
      <c r="B24" s="427"/>
      <c r="C24" s="427"/>
      <c r="D24" s="427"/>
      <c r="E24" s="428"/>
      <c r="F24" s="430"/>
      <c r="G24" s="427"/>
      <c r="H24" s="427"/>
      <c r="I24" s="427"/>
      <c r="J24" s="427"/>
      <c r="K24" s="427"/>
      <c r="L24" s="431"/>
      <c r="M24" s="426"/>
      <c r="N24" s="427"/>
      <c r="O24" s="427"/>
      <c r="P24" s="427"/>
      <c r="Q24" s="428"/>
      <c r="R24" s="430"/>
      <c r="S24" s="427"/>
      <c r="T24" s="427"/>
      <c r="U24" s="427"/>
      <c r="V24" s="427"/>
      <c r="W24" s="427"/>
      <c r="X24" s="431"/>
    </row>
    <row r="25" spans="1:24" ht="28.5" customHeight="1" x14ac:dyDescent="0.2">
      <c r="A25" s="426"/>
      <c r="B25" s="427"/>
      <c r="C25" s="427"/>
      <c r="D25" s="427"/>
      <c r="E25" s="428"/>
      <c r="F25" s="430"/>
      <c r="G25" s="427"/>
      <c r="H25" s="427"/>
      <c r="I25" s="427"/>
      <c r="J25" s="427"/>
      <c r="K25" s="427"/>
      <c r="L25" s="431"/>
      <c r="M25" s="426"/>
      <c r="N25" s="427"/>
      <c r="O25" s="427"/>
      <c r="P25" s="427"/>
      <c r="Q25" s="428"/>
      <c r="R25" s="430"/>
      <c r="S25" s="427"/>
      <c r="T25" s="427"/>
      <c r="U25" s="427"/>
      <c r="V25" s="427"/>
      <c r="W25" s="427"/>
      <c r="X25" s="431"/>
    </row>
    <row r="26" spans="1:24" ht="28.5" customHeight="1" x14ac:dyDescent="0.2">
      <c r="A26" s="426"/>
      <c r="B26" s="427"/>
      <c r="C26" s="427"/>
      <c r="D26" s="427"/>
      <c r="E26" s="428"/>
      <c r="F26" s="430"/>
      <c r="G26" s="427"/>
      <c r="H26" s="427"/>
      <c r="I26" s="427"/>
      <c r="J26" s="427"/>
      <c r="K26" s="427"/>
      <c r="L26" s="431"/>
      <c r="M26" s="426"/>
      <c r="N26" s="427"/>
      <c r="O26" s="427"/>
      <c r="P26" s="427"/>
      <c r="Q26" s="428"/>
      <c r="R26" s="430"/>
      <c r="S26" s="427"/>
      <c r="T26" s="427"/>
      <c r="U26" s="427"/>
      <c r="V26" s="427"/>
      <c r="W26" s="427"/>
      <c r="X26" s="431"/>
    </row>
    <row r="27" spans="1:24" ht="28.5" customHeight="1" x14ac:dyDescent="0.2">
      <c r="A27" s="426"/>
      <c r="B27" s="427"/>
      <c r="C27" s="427"/>
      <c r="D27" s="427"/>
      <c r="E27" s="428"/>
      <c r="F27" s="430"/>
      <c r="G27" s="427"/>
      <c r="H27" s="427"/>
      <c r="I27" s="427"/>
      <c r="J27" s="427"/>
      <c r="K27" s="427"/>
      <c r="L27" s="431"/>
      <c r="M27" s="426"/>
      <c r="N27" s="427"/>
      <c r="O27" s="427"/>
      <c r="P27" s="427"/>
      <c r="Q27" s="428"/>
      <c r="R27" s="430"/>
      <c r="S27" s="427"/>
      <c r="T27" s="427"/>
      <c r="U27" s="427"/>
      <c r="V27" s="427"/>
      <c r="W27" s="427"/>
      <c r="X27" s="431"/>
    </row>
    <row r="28" spans="1:24" ht="28.5" customHeight="1" x14ac:dyDescent="0.2">
      <c r="A28" s="426"/>
      <c r="B28" s="427"/>
      <c r="C28" s="427"/>
      <c r="D28" s="427"/>
      <c r="E28" s="428"/>
      <c r="F28" s="430"/>
      <c r="G28" s="427"/>
      <c r="H28" s="427"/>
      <c r="I28" s="427"/>
      <c r="J28" s="427"/>
      <c r="K28" s="427"/>
      <c r="L28" s="431"/>
      <c r="M28" s="426"/>
      <c r="N28" s="427"/>
      <c r="O28" s="427"/>
      <c r="P28" s="427"/>
      <c r="Q28" s="428"/>
      <c r="R28" s="430"/>
      <c r="S28" s="427"/>
      <c r="T28" s="427"/>
      <c r="U28" s="427"/>
      <c r="V28" s="427"/>
      <c r="W28" s="427"/>
      <c r="X28" s="431"/>
    </row>
    <row r="29" spans="1:24" ht="28.5" customHeight="1" thickBot="1" x14ac:dyDescent="0.25">
      <c r="A29" s="444"/>
      <c r="B29" s="445"/>
      <c r="C29" s="445"/>
      <c r="D29" s="445"/>
      <c r="E29" s="446"/>
      <c r="F29" s="447"/>
      <c r="G29" s="445"/>
      <c r="H29" s="445"/>
      <c r="I29" s="445"/>
      <c r="J29" s="445"/>
      <c r="K29" s="445"/>
      <c r="L29" s="448"/>
      <c r="M29" s="444"/>
      <c r="N29" s="445"/>
      <c r="O29" s="445"/>
      <c r="P29" s="445"/>
      <c r="Q29" s="446"/>
      <c r="R29" s="447"/>
      <c r="S29" s="445"/>
      <c r="T29" s="445"/>
      <c r="U29" s="445"/>
      <c r="V29" s="445"/>
      <c r="W29" s="445"/>
      <c r="X29" s="448"/>
    </row>
    <row r="30" spans="1:24" ht="28.5" customHeight="1" thickBot="1" x14ac:dyDescent="0.25">
      <c r="A30" s="438" t="s">
        <v>104</v>
      </c>
      <c r="B30" s="439"/>
      <c r="C30" s="439"/>
      <c r="D30" s="439"/>
      <c r="E30" s="440"/>
      <c r="F30" s="441">
        <f>SUM(F8:L29)</f>
        <v>0</v>
      </c>
      <c r="G30" s="442"/>
      <c r="H30" s="442"/>
      <c r="I30" s="442"/>
      <c r="J30" s="442"/>
      <c r="K30" s="442"/>
      <c r="L30" s="443"/>
      <c r="M30" s="438" t="s">
        <v>104</v>
      </c>
      <c r="N30" s="439"/>
      <c r="O30" s="439"/>
      <c r="P30" s="439"/>
      <c r="Q30" s="440"/>
      <c r="R30" s="441">
        <f>SUM(R8:X29)</f>
        <v>0</v>
      </c>
      <c r="S30" s="442"/>
      <c r="T30" s="442"/>
      <c r="U30" s="442"/>
      <c r="V30" s="442"/>
      <c r="W30" s="442"/>
      <c r="X30" s="443"/>
    </row>
  </sheetData>
  <mergeCells count="99">
    <mergeCell ref="A30:E30"/>
    <mergeCell ref="F30:L30"/>
    <mergeCell ref="M30:Q30"/>
    <mergeCell ref="R30:X30"/>
    <mergeCell ref="A28:E28"/>
    <mergeCell ref="F28:L28"/>
    <mergeCell ref="M28:Q28"/>
    <mergeCell ref="R28:X28"/>
    <mergeCell ref="A29:E29"/>
    <mergeCell ref="F29:L29"/>
    <mergeCell ref="M29:Q29"/>
    <mergeCell ref="R29:X29"/>
    <mergeCell ref="A26:E26"/>
    <mergeCell ref="F26:L26"/>
    <mergeCell ref="M26:Q26"/>
    <mergeCell ref="R26:X26"/>
    <mergeCell ref="A27:E27"/>
    <mergeCell ref="F27:L27"/>
    <mergeCell ref="M27:Q27"/>
    <mergeCell ref="R27:X27"/>
    <mergeCell ref="A24:E24"/>
    <mergeCell ref="F24:L24"/>
    <mergeCell ref="M24:Q24"/>
    <mergeCell ref="R24:X24"/>
    <mergeCell ref="A25:E25"/>
    <mergeCell ref="F25:L25"/>
    <mergeCell ref="M25:Q25"/>
    <mergeCell ref="R25:X25"/>
    <mergeCell ref="A22:E22"/>
    <mergeCell ref="F22:L22"/>
    <mergeCell ref="M22:Q22"/>
    <mergeCell ref="R22:X22"/>
    <mergeCell ref="A23:E23"/>
    <mergeCell ref="F23:L23"/>
    <mergeCell ref="M23:Q23"/>
    <mergeCell ref="R23:X23"/>
    <mergeCell ref="A20:E20"/>
    <mergeCell ref="F20:L20"/>
    <mergeCell ref="M20:Q20"/>
    <mergeCell ref="R20:X20"/>
    <mergeCell ref="A21:E21"/>
    <mergeCell ref="F21:L21"/>
    <mergeCell ref="M21:Q21"/>
    <mergeCell ref="R21:X21"/>
    <mergeCell ref="A18:E18"/>
    <mergeCell ref="F18:L18"/>
    <mergeCell ref="M18:Q18"/>
    <mergeCell ref="R18:X18"/>
    <mergeCell ref="A19:E19"/>
    <mergeCell ref="F19:L19"/>
    <mergeCell ref="M19:Q19"/>
    <mergeCell ref="R19:X19"/>
    <mergeCell ref="A16:E16"/>
    <mergeCell ref="F16:L16"/>
    <mergeCell ref="M16:Q16"/>
    <mergeCell ref="R16:X16"/>
    <mergeCell ref="A17:E17"/>
    <mergeCell ref="F17:L17"/>
    <mergeCell ref="M17:Q17"/>
    <mergeCell ref="R17:X17"/>
    <mergeCell ref="A14:E14"/>
    <mergeCell ref="F14:L14"/>
    <mergeCell ref="M14:Q14"/>
    <mergeCell ref="R14:X14"/>
    <mergeCell ref="A15:E15"/>
    <mergeCell ref="F15:L15"/>
    <mergeCell ref="M15:Q15"/>
    <mergeCell ref="R15:X15"/>
    <mergeCell ref="A12:E12"/>
    <mergeCell ref="F12:L12"/>
    <mergeCell ref="M12:Q12"/>
    <mergeCell ref="R12:X12"/>
    <mergeCell ref="A13:E13"/>
    <mergeCell ref="F13:L13"/>
    <mergeCell ref="M13:Q13"/>
    <mergeCell ref="R13:X13"/>
    <mergeCell ref="A10:E10"/>
    <mergeCell ref="F10:L10"/>
    <mergeCell ref="M10:Q10"/>
    <mergeCell ref="R10:X10"/>
    <mergeCell ref="A11:E11"/>
    <mergeCell ref="F11:L11"/>
    <mergeCell ref="M11:Q11"/>
    <mergeCell ref="R11:X11"/>
    <mergeCell ref="A8:E8"/>
    <mergeCell ref="F8:L8"/>
    <mergeCell ref="M8:Q8"/>
    <mergeCell ref="R8:X8"/>
    <mergeCell ref="A9:E9"/>
    <mergeCell ref="F9:L9"/>
    <mergeCell ref="M9:Q9"/>
    <mergeCell ref="R9:X9"/>
    <mergeCell ref="A2:W2"/>
    <mergeCell ref="A6:L6"/>
    <mergeCell ref="M6:X6"/>
    <mergeCell ref="A7:E7"/>
    <mergeCell ref="F7:L7"/>
    <mergeCell ref="M7:Q7"/>
    <mergeCell ref="R7:X7"/>
  </mergeCells>
  <phoneticPr fontId="1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94F1-12F3-4B17-BBDF-4BBC513CD9F7}">
  <dimension ref="A1:AS191"/>
  <sheetViews>
    <sheetView workbookViewId="0">
      <selection activeCell="AB20" sqref="AB20:AE20"/>
    </sheetView>
  </sheetViews>
  <sheetFormatPr defaultColWidth="9" defaultRowHeight="14.4" x14ac:dyDescent="0.2"/>
  <cols>
    <col min="1" max="10" width="2.77734375" style="140" customWidth="1"/>
    <col min="11" max="11" width="6.44140625" style="140" customWidth="1"/>
    <col min="12" max="12" width="2.77734375" style="140" customWidth="1"/>
    <col min="13" max="13" width="2.44140625" style="140" customWidth="1"/>
    <col min="14" max="15" width="0.109375" style="140" hidden="1" customWidth="1"/>
    <col min="16" max="25" width="2.77734375" style="140" customWidth="1"/>
    <col min="26" max="26" width="2.44140625" style="140" customWidth="1"/>
    <col min="27" max="31" width="2.77734375" style="140" customWidth="1"/>
    <col min="32" max="52" width="4.21875" style="140" customWidth="1"/>
    <col min="53" max="16384" width="9" style="140"/>
  </cols>
  <sheetData>
    <row r="1" spans="1:39" ht="15" customHeight="1" thickBot="1" x14ac:dyDescent="0.25">
      <c r="A1" s="158" t="s">
        <v>129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  <c r="T1" s="158" t="s">
        <v>130</v>
      </c>
      <c r="U1" s="158"/>
      <c r="V1" s="450"/>
      <c r="W1" s="450"/>
      <c r="X1" s="144" t="s">
        <v>47</v>
      </c>
      <c r="Y1" s="450"/>
      <c r="Z1" s="450"/>
      <c r="AA1" s="145" t="s">
        <v>131</v>
      </c>
      <c r="AB1" s="451"/>
      <c r="AC1" s="451"/>
      <c r="AD1" s="145" t="s">
        <v>132</v>
      </c>
      <c r="AE1" s="145"/>
      <c r="AI1" s="167" t="s">
        <v>145</v>
      </c>
      <c r="AJ1" s="168"/>
      <c r="AK1" s="168"/>
      <c r="AL1" s="168"/>
      <c r="AM1" s="169"/>
    </row>
    <row r="2" spans="1:39" ht="15" customHeight="1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I2" s="164" t="s">
        <v>163</v>
      </c>
      <c r="AJ2" s="166"/>
      <c r="AK2" s="166"/>
      <c r="AL2" s="166"/>
      <c r="AM2" s="170"/>
    </row>
    <row r="3" spans="1:39" ht="15" customHeight="1" x14ac:dyDescent="0.2">
      <c r="A3" s="159"/>
      <c r="B3" s="159" t="s">
        <v>133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I3" s="163" t="s">
        <v>159</v>
      </c>
      <c r="AJ3" s="165"/>
      <c r="AK3" s="165"/>
      <c r="AL3" s="165"/>
      <c r="AM3" s="171"/>
    </row>
    <row r="4" spans="1:39" ht="15" customHeight="1" x14ac:dyDescent="0.2">
      <c r="A4" s="159"/>
      <c r="B4" s="159"/>
      <c r="C4" s="159"/>
      <c r="D4" s="159"/>
      <c r="E4" s="159" t="s">
        <v>134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I4" s="163" t="s">
        <v>167</v>
      </c>
      <c r="AJ4" s="165"/>
      <c r="AK4" s="165"/>
      <c r="AL4" s="165"/>
      <c r="AM4" s="171"/>
    </row>
    <row r="5" spans="1:39" ht="15" customHeight="1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AI5" s="163" t="s">
        <v>168</v>
      </c>
      <c r="AJ5" s="165"/>
      <c r="AK5" s="165"/>
      <c r="AL5" s="165"/>
      <c r="AM5" s="171"/>
    </row>
    <row r="6" spans="1:39" ht="15" customHeight="1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59"/>
      <c r="S6" s="161" t="s">
        <v>135</v>
      </c>
      <c r="T6" s="159"/>
      <c r="U6" s="159"/>
      <c r="V6" s="452"/>
      <c r="W6" s="452"/>
      <c r="X6" s="452"/>
      <c r="Y6" s="452"/>
      <c r="Z6" s="452"/>
      <c r="AA6" s="452"/>
      <c r="AB6" s="452"/>
      <c r="AC6" s="452"/>
      <c r="AD6" s="145"/>
      <c r="AE6" s="145"/>
      <c r="AI6" s="163" t="s">
        <v>162</v>
      </c>
      <c r="AJ6" s="165"/>
      <c r="AK6" s="165"/>
      <c r="AL6" s="165"/>
      <c r="AM6" s="171"/>
    </row>
    <row r="7" spans="1:39" ht="15" customHeight="1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59"/>
      <c r="S7" s="162"/>
      <c r="T7" s="162"/>
      <c r="U7" s="162"/>
      <c r="V7" s="147"/>
      <c r="W7" s="147"/>
      <c r="X7" s="147"/>
      <c r="Y7" s="147"/>
      <c r="Z7" s="147"/>
      <c r="AA7" s="145"/>
      <c r="AB7" s="145"/>
      <c r="AC7" s="145"/>
      <c r="AD7" s="145"/>
      <c r="AE7" s="145"/>
      <c r="AI7" s="163" t="s">
        <v>160</v>
      </c>
      <c r="AJ7" s="165"/>
      <c r="AK7" s="165"/>
      <c r="AL7" s="165"/>
      <c r="AM7" s="171"/>
    </row>
    <row r="8" spans="1:39" ht="15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59"/>
      <c r="S8" s="161" t="s">
        <v>136</v>
      </c>
      <c r="T8" s="159"/>
      <c r="U8" s="159"/>
      <c r="V8" s="452"/>
      <c r="W8" s="452"/>
      <c r="X8" s="452"/>
      <c r="Y8" s="452"/>
      <c r="Z8" s="452"/>
      <c r="AA8" s="452"/>
      <c r="AB8" s="452"/>
      <c r="AC8" s="452"/>
      <c r="AD8" s="145" t="s">
        <v>137</v>
      </c>
      <c r="AE8" s="145"/>
      <c r="AI8" s="163" t="s">
        <v>156</v>
      </c>
      <c r="AJ8" s="165"/>
      <c r="AK8" s="165"/>
      <c r="AL8" s="165"/>
      <c r="AM8" s="171"/>
    </row>
    <row r="9" spans="1:39" ht="15" customHeight="1" x14ac:dyDescent="0.2">
      <c r="R9" s="145"/>
      <c r="S9" s="145"/>
      <c r="T9" s="147"/>
      <c r="U9" s="147"/>
      <c r="V9" s="147"/>
      <c r="W9" s="147"/>
      <c r="X9" s="147"/>
      <c r="Y9" s="147"/>
      <c r="Z9" s="147"/>
      <c r="AA9" s="145"/>
      <c r="AB9" s="145"/>
      <c r="AC9" s="145"/>
      <c r="AD9" s="145"/>
      <c r="AE9" s="145"/>
      <c r="AI9" s="163" t="s">
        <v>165</v>
      </c>
      <c r="AJ9" s="165"/>
      <c r="AK9" s="165"/>
      <c r="AL9" s="165"/>
      <c r="AM9" s="171"/>
    </row>
    <row r="10" spans="1:39" ht="15" customHeight="1" x14ac:dyDescent="0.2">
      <c r="AI10" s="163" t="s">
        <v>158</v>
      </c>
      <c r="AJ10" s="165"/>
      <c r="AK10" s="165"/>
      <c r="AL10" s="165"/>
      <c r="AM10" s="171"/>
    </row>
    <row r="11" spans="1:39" ht="15" customHeight="1" x14ac:dyDescent="0.2">
      <c r="D11" s="453" t="s">
        <v>180</v>
      </c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I11" s="163" t="s">
        <v>166</v>
      </c>
      <c r="AJ11" s="165"/>
      <c r="AK11" s="165"/>
      <c r="AL11" s="165"/>
      <c r="AM11" s="171"/>
    </row>
    <row r="12" spans="1:39" ht="15" customHeight="1" x14ac:dyDescent="0.2">
      <c r="AI12" s="163" t="s">
        <v>161</v>
      </c>
      <c r="AJ12" s="165"/>
      <c r="AK12" s="165"/>
      <c r="AL12" s="165"/>
      <c r="AM12" s="171"/>
    </row>
    <row r="13" spans="1:39" ht="15" customHeight="1" x14ac:dyDescent="0.2">
      <c r="D13" s="454" t="s">
        <v>138</v>
      </c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I13" s="163" t="s">
        <v>169</v>
      </c>
      <c r="AJ13" s="165"/>
      <c r="AK13" s="165"/>
      <c r="AL13" s="165"/>
      <c r="AM13" s="171"/>
    </row>
    <row r="14" spans="1:39" ht="15" customHeight="1" x14ac:dyDescent="0.2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I14" s="163" t="s">
        <v>157</v>
      </c>
      <c r="AJ14" s="165"/>
      <c r="AK14" s="165"/>
      <c r="AL14" s="165"/>
      <c r="AM14" s="171"/>
    </row>
    <row r="15" spans="1:39" ht="15" customHeight="1" thickBot="1" x14ac:dyDescent="0.25">
      <c r="D15" s="454" t="s">
        <v>139</v>
      </c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I15" s="172" t="s">
        <v>164</v>
      </c>
      <c r="AJ15" s="173"/>
      <c r="AK15" s="173"/>
      <c r="AL15" s="173"/>
      <c r="AM15" s="174"/>
    </row>
    <row r="16" spans="1:39" ht="15" customHeight="1" x14ac:dyDescent="0.2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J16" s="181"/>
      <c r="AK16" s="181"/>
      <c r="AL16" s="181"/>
      <c r="AM16" s="181"/>
    </row>
    <row r="17" spans="1:45" ht="28.2" customHeight="1" x14ac:dyDescent="0.2">
      <c r="A17" s="45" t="s">
        <v>0</v>
      </c>
      <c r="B17" s="45"/>
      <c r="C17" s="3"/>
      <c r="D17" s="25"/>
      <c r="E17" s="25"/>
      <c r="F17" s="75" t="s">
        <v>59</v>
      </c>
      <c r="G17" s="2"/>
      <c r="H17" s="2"/>
      <c r="I17" s="2"/>
      <c r="J17" s="2"/>
      <c r="K17" s="2"/>
      <c r="L17" s="76"/>
      <c r="M17" s="36"/>
      <c r="N17" s="34"/>
      <c r="O17" s="34"/>
      <c r="P17" s="34"/>
      <c r="Q17" s="23"/>
      <c r="R17" s="40"/>
      <c r="S17" s="38"/>
      <c r="T17" s="38"/>
      <c r="U17" s="38"/>
      <c r="V17" s="38"/>
      <c r="W17" s="38"/>
      <c r="X17" s="38"/>
      <c r="Y17" s="37"/>
      <c r="Z17" s="37"/>
      <c r="AA17" s="37"/>
      <c r="AB17" s="36"/>
      <c r="AC17" s="36"/>
      <c r="AD17" s="34"/>
      <c r="AE17" s="34"/>
      <c r="AF17" s="3"/>
      <c r="AG17" s="3"/>
      <c r="AH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28.2" customHeight="1" x14ac:dyDescent="0.2">
      <c r="A18" s="45"/>
      <c r="B18" s="449" t="s">
        <v>191</v>
      </c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3"/>
      <c r="AG18" s="3"/>
      <c r="AH18" s="3"/>
      <c r="AI18" s="377" t="s">
        <v>7</v>
      </c>
      <c r="AJ18" s="377"/>
      <c r="AK18" s="378">
        <v>45017</v>
      </c>
      <c r="AL18" s="378"/>
      <c r="AM18" s="378"/>
      <c r="AN18" s="378"/>
      <c r="AO18" s="3"/>
      <c r="AP18" s="226" t="s">
        <v>127</v>
      </c>
      <c r="AQ18" s="227"/>
      <c r="AR18" s="228"/>
      <c r="AS18" s="157" t="s">
        <v>128</v>
      </c>
    </row>
    <row r="19" spans="1:45" ht="28.2" customHeight="1" x14ac:dyDescent="0.2">
      <c r="A19" s="1"/>
      <c r="B19" s="212" t="s">
        <v>1</v>
      </c>
      <c r="C19" s="213"/>
      <c r="D19" s="213"/>
      <c r="E19" s="213"/>
      <c r="F19" s="214"/>
      <c r="G19" s="212" t="s">
        <v>57</v>
      </c>
      <c r="H19" s="213"/>
      <c r="I19" s="213"/>
      <c r="J19" s="213"/>
      <c r="K19" s="213"/>
      <c r="L19" s="213"/>
      <c r="M19" s="214"/>
      <c r="N19" s="62"/>
      <c r="O19" s="63"/>
      <c r="P19" s="212" t="s">
        <v>2</v>
      </c>
      <c r="Q19" s="213"/>
      <c r="R19" s="213"/>
      <c r="S19" s="213"/>
      <c r="T19" s="214"/>
      <c r="U19" s="213" t="s">
        <v>6</v>
      </c>
      <c r="V19" s="213"/>
      <c r="W19" s="214"/>
      <c r="X19" s="211" t="s">
        <v>3</v>
      </c>
      <c r="Y19" s="211"/>
      <c r="Z19" s="211" t="s">
        <v>4</v>
      </c>
      <c r="AA19" s="212"/>
      <c r="AB19" s="212" t="s">
        <v>124</v>
      </c>
      <c r="AC19" s="213"/>
      <c r="AD19" s="213"/>
      <c r="AE19" s="214"/>
      <c r="AF19" s="3"/>
      <c r="AG19" s="3"/>
      <c r="AH19" s="3"/>
      <c r="AI19" s="50" t="s">
        <v>8</v>
      </c>
      <c r="AJ19" s="374" t="s">
        <v>9</v>
      </c>
      <c r="AK19" s="375"/>
      <c r="AL19" s="50" t="s">
        <v>10</v>
      </c>
      <c r="AM19" s="50" t="s">
        <v>11</v>
      </c>
      <c r="AN19" s="50" t="s">
        <v>12</v>
      </c>
      <c r="AO19" s="3"/>
      <c r="AP19" s="224" t="s">
        <v>110</v>
      </c>
      <c r="AQ19" s="229"/>
      <c r="AR19" s="225"/>
      <c r="AS19" s="157">
        <f>COUNTIF($AB$20:$AE$34,AP19)</f>
        <v>0</v>
      </c>
    </row>
    <row r="20" spans="1:45" ht="28.2" customHeight="1" x14ac:dyDescent="0.2">
      <c r="A20" s="52">
        <v>1</v>
      </c>
      <c r="B20" s="242"/>
      <c r="C20" s="243"/>
      <c r="D20" s="243"/>
      <c r="E20" s="243"/>
      <c r="F20" s="244"/>
      <c r="G20" s="242"/>
      <c r="H20" s="243"/>
      <c r="I20" s="243"/>
      <c r="J20" s="243"/>
      <c r="K20" s="243"/>
      <c r="L20" s="243"/>
      <c r="M20" s="244"/>
      <c r="N20" s="53" t="str">
        <f t="shared" ref="N20:N34" si="0">SUBSTITUTE(P20,".","/")</f>
        <v/>
      </c>
      <c r="O20" s="64" t="str">
        <f>IF(P20="","",DATEDIF(N20,$AK$18,"Y"))</f>
        <v/>
      </c>
      <c r="P20" s="251"/>
      <c r="Q20" s="251"/>
      <c r="R20" s="251"/>
      <c r="S20" s="251"/>
      <c r="T20" s="252"/>
      <c r="U20" s="232" t="str">
        <f ca="1">IF(P20="","",DATEDIF(N20,TODAY(),"Y"))</f>
        <v/>
      </c>
      <c r="V20" s="233"/>
      <c r="W20" s="234"/>
      <c r="X20" s="215" t="str">
        <f>IF(P20="","",VLOOKUP(O20,$AI$20:$AK$31,2,FALSE))</f>
        <v/>
      </c>
      <c r="Y20" s="215"/>
      <c r="Z20" s="216"/>
      <c r="AA20" s="217"/>
      <c r="AB20" s="217"/>
      <c r="AC20" s="218"/>
      <c r="AD20" s="218"/>
      <c r="AE20" s="219"/>
      <c r="AF20" s="3"/>
      <c r="AG20" s="3"/>
      <c r="AH20" s="3"/>
      <c r="AI20" s="50">
        <v>3</v>
      </c>
      <c r="AJ20" s="379" t="s">
        <v>13</v>
      </c>
      <c r="AK20" s="380"/>
      <c r="AL20" s="50">
        <f>COUNTIFS($X$20:$Y$34,$AJ20,$Z$20:$AA$34,$AL$19)</f>
        <v>0</v>
      </c>
      <c r="AM20" s="50">
        <f>COUNTIFS($X$20:$Y$34,$AJ20,$Z$20:$AA$34,$AM$19)</f>
        <v>0</v>
      </c>
      <c r="AN20" s="50">
        <f>AL20+AM20</f>
        <v>0</v>
      </c>
      <c r="AO20" s="3"/>
      <c r="AP20" s="224" t="s">
        <v>111</v>
      </c>
      <c r="AQ20" s="229"/>
      <c r="AR20" s="225"/>
      <c r="AS20" s="157">
        <f t="shared" ref="AS20:AS32" si="1">COUNTIF($AB$20:$AE$34,AP20)</f>
        <v>0</v>
      </c>
    </row>
    <row r="21" spans="1:45" ht="28.2" customHeight="1" x14ac:dyDescent="0.2">
      <c r="A21" s="1">
        <v>2</v>
      </c>
      <c r="B21" s="242"/>
      <c r="C21" s="243"/>
      <c r="D21" s="243"/>
      <c r="E21" s="243"/>
      <c r="F21" s="244"/>
      <c r="G21" s="242"/>
      <c r="H21" s="243"/>
      <c r="I21" s="243"/>
      <c r="J21" s="243"/>
      <c r="K21" s="243"/>
      <c r="L21" s="243"/>
      <c r="M21" s="244"/>
      <c r="N21" s="61" t="str">
        <f t="shared" si="0"/>
        <v/>
      </c>
      <c r="O21" s="64" t="str">
        <f t="shared" ref="O21:O34" si="2">IF(P21="","",DATEDIF(N21,$AK$18,"Y"))</f>
        <v/>
      </c>
      <c r="P21" s="251"/>
      <c r="Q21" s="251"/>
      <c r="R21" s="251"/>
      <c r="S21" s="251"/>
      <c r="T21" s="252"/>
      <c r="U21" s="232" t="str">
        <f t="shared" ref="U21:U34" ca="1" si="3">IF(P21="","",DATEDIF(N21,TODAY(),"Y"))</f>
        <v/>
      </c>
      <c r="V21" s="233"/>
      <c r="W21" s="234"/>
      <c r="X21" s="215" t="str">
        <f t="shared" ref="X21:X34" si="4">IF(P21="","",VLOOKUP(O21,$AI$20:$AK$31,2,FALSE))</f>
        <v/>
      </c>
      <c r="Y21" s="215"/>
      <c r="Z21" s="216"/>
      <c r="AA21" s="217"/>
      <c r="AB21" s="217"/>
      <c r="AC21" s="218"/>
      <c r="AD21" s="218"/>
      <c r="AE21" s="219"/>
      <c r="AF21" s="3"/>
      <c r="AG21" s="3"/>
      <c r="AH21" s="3"/>
      <c r="AI21" s="50">
        <v>4</v>
      </c>
      <c r="AJ21" s="379" t="s">
        <v>14</v>
      </c>
      <c r="AK21" s="380"/>
      <c r="AL21" s="50">
        <f t="shared" ref="AL21:AL31" si="5">COUNTIFS($X$20:$Y$34,$AJ21,$Z$20:$AA$34,$AL$19)</f>
        <v>0</v>
      </c>
      <c r="AM21" s="50">
        <f t="shared" ref="AM21:AM31" si="6">COUNTIFS($X$20:$Y$34,$AJ21,$Z$20:$AA$34,$AM$19)</f>
        <v>0</v>
      </c>
      <c r="AN21" s="50">
        <f t="shared" ref="AN21:AN31" si="7">AL21+AM21</f>
        <v>0</v>
      </c>
      <c r="AO21" s="3"/>
      <c r="AP21" s="224" t="s">
        <v>112</v>
      </c>
      <c r="AQ21" s="229"/>
      <c r="AR21" s="225"/>
      <c r="AS21" s="157">
        <f t="shared" si="1"/>
        <v>0</v>
      </c>
    </row>
    <row r="22" spans="1:45" ht="28.2" customHeight="1" x14ac:dyDescent="0.2">
      <c r="A22" s="1">
        <v>3</v>
      </c>
      <c r="B22" s="242"/>
      <c r="C22" s="243"/>
      <c r="D22" s="243"/>
      <c r="E22" s="243"/>
      <c r="F22" s="244"/>
      <c r="G22" s="242"/>
      <c r="H22" s="243"/>
      <c r="I22" s="243"/>
      <c r="J22" s="243"/>
      <c r="K22" s="243"/>
      <c r="L22" s="243"/>
      <c r="M22" s="244"/>
      <c r="N22" s="61" t="str">
        <f t="shared" si="0"/>
        <v/>
      </c>
      <c r="O22" s="64" t="str">
        <f t="shared" si="2"/>
        <v/>
      </c>
      <c r="P22" s="251"/>
      <c r="Q22" s="251"/>
      <c r="R22" s="251"/>
      <c r="S22" s="251"/>
      <c r="T22" s="252"/>
      <c r="U22" s="232" t="str">
        <f t="shared" ca="1" si="3"/>
        <v/>
      </c>
      <c r="V22" s="233"/>
      <c r="W22" s="234"/>
      <c r="X22" s="215" t="str">
        <f t="shared" si="4"/>
        <v/>
      </c>
      <c r="Y22" s="215"/>
      <c r="Z22" s="216"/>
      <c r="AA22" s="217"/>
      <c r="AB22" s="217"/>
      <c r="AC22" s="218"/>
      <c r="AD22" s="218"/>
      <c r="AE22" s="219"/>
      <c r="AF22" s="3"/>
      <c r="AG22" s="3"/>
      <c r="AH22" s="3"/>
      <c r="AI22" s="50">
        <v>5</v>
      </c>
      <c r="AJ22" s="379" t="s">
        <v>15</v>
      </c>
      <c r="AK22" s="380"/>
      <c r="AL22" s="50">
        <f t="shared" si="5"/>
        <v>0</v>
      </c>
      <c r="AM22" s="50">
        <f t="shared" si="6"/>
        <v>0</v>
      </c>
      <c r="AN22" s="50">
        <f t="shared" si="7"/>
        <v>0</v>
      </c>
      <c r="AO22" s="3"/>
      <c r="AP22" s="224" t="s">
        <v>113</v>
      </c>
      <c r="AQ22" s="229"/>
      <c r="AR22" s="225"/>
      <c r="AS22" s="157">
        <f t="shared" si="1"/>
        <v>0</v>
      </c>
    </row>
    <row r="23" spans="1:45" ht="28.2" customHeight="1" x14ac:dyDescent="0.2">
      <c r="A23" s="1">
        <v>4</v>
      </c>
      <c r="B23" s="242"/>
      <c r="C23" s="243"/>
      <c r="D23" s="243"/>
      <c r="E23" s="243"/>
      <c r="F23" s="244"/>
      <c r="G23" s="242"/>
      <c r="H23" s="243"/>
      <c r="I23" s="243"/>
      <c r="J23" s="243"/>
      <c r="K23" s="243"/>
      <c r="L23" s="243"/>
      <c r="M23" s="244"/>
      <c r="N23" s="61" t="str">
        <f t="shared" si="0"/>
        <v/>
      </c>
      <c r="O23" s="64" t="str">
        <f t="shared" si="2"/>
        <v/>
      </c>
      <c r="P23" s="251"/>
      <c r="Q23" s="251"/>
      <c r="R23" s="251"/>
      <c r="S23" s="251"/>
      <c r="T23" s="252"/>
      <c r="U23" s="232" t="str">
        <f t="shared" ca="1" si="3"/>
        <v/>
      </c>
      <c r="V23" s="233"/>
      <c r="W23" s="234"/>
      <c r="X23" s="215" t="str">
        <f t="shared" si="4"/>
        <v/>
      </c>
      <c r="Y23" s="215"/>
      <c r="Z23" s="216"/>
      <c r="AA23" s="217"/>
      <c r="AB23" s="217"/>
      <c r="AC23" s="218"/>
      <c r="AD23" s="218"/>
      <c r="AE23" s="219"/>
      <c r="AF23" s="3"/>
      <c r="AG23" s="3"/>
      <c r="AH23" s="3"/>
      <c r="AI23" s="50">
        <v>6</v>
      </c>
      <c r="AJ23" s="379">
        <v>1</v>
      </c>
      <c r="AK23" s="380"/>
      <c r="AL23" s="50">
        <f t="shared" si="5"/>
        <v>0</v>
      </c>
      <c r="AM23" s="50">
        <f t="shared" si="6"/>
        <v>0</v>
      </c>
      <c r="AN23" s="50">
        <f t="shared" si="7"/>
        <v>0</v>
      </c>
      <c r="AO23" s="3"/>
      <c r="AP23" s="224" t="s">
        <v>114</v>
      </c>
      <c r="AQ23" s="229"/>
      <c r="AR23" s="225"/>
      <c r="AS23" s="157">
        <f t="shared" si="1"/>
        <v>0</v>
      </c>
    </row>
    <row r="24" spans="1:45" ht="28.2" customHeight="1" x14ac:dyDescent="0.2">
      <c r="A24" s="1">
        <v>5</v>
      </c>
      <c r="B24" s="242"/>
      <c r="C24" s="243"/>
      <c r="D24" s="243"/>
      <c r="E24" s="243"/>
      <c r="F24" s="244"/>
      <c r="G24" s="242"/>
      <c r="H24" s="243"/>
      <c r="I24" s="243"/>
      <c r="J24" s="243"/>
      <c r="K24" s="243"/>
      <c r="L24" s="243"/>
      <c r="M24" s="244"/>
      <c r="N24" s="61" t="str">
        <f t="shared" si="0"/>
        <v/>
      </c>
      <c r="O24" s="64" t="str">
        <f t="shared" si="2"/>
        <v/>
      </c>
      <c r="P24" s="251"/>
      <c r="Q24" s="251"/>
      <c r="R24" s="251"/>
      <c r="S24" s="251"/>
      <c r="T24" s="252"/>
      <c r="U24" s="232" t="str">
        <f t="shared" ca="1" si="3"/>
        <v/>
      </c>
      <c r="V24" s="233"/>
      <c r="W24" s="234"/>
      <c r="X24" s="215" t="str">
        <f t="shared" si="4"/>
        <v/>
      </c>
      <c r="Y24" s="215"/>
      <c r="Z24" s="216"/>
      <c r="AA24" s="217"/>
      <c r="AB24" s="217"/>
      <c r="AC24" s="218"/>
      <c r="AD24" s="218"/>
      <c r="AE24" s="219"/>
      <c r="AF24" s="3"/>
      <c r="AG24" s="3"/>
      <c r="AH24" s="3"/>
      <c r="AI24" s="50">
        <v>7</v>
      </c>
      <c r="AJ24" s="379">
        <v>2</v>
      </c>
      <c r="AK24" s="380"/>
      <c r="AL24" s="50">
        <f t="shared" si="5"/>
        <v>0</v>
      </c>
      <c r="AM24" s="50">
        <f t="shared" si="6"/>
        <v>0</v>
      </c>
      <c r="AN24" s="50">
        <f t="shared" si="7"/>
        <v>0</v>
      </c>
      <c r="AO24" s="3"/>
      <c r="AP24" s="224" t="s">
        <v>115</v>
      </c>
      <c r="AQ24" s="229"/>
      <c r="AR24" s="225"/>
      <c r="AS24" s="157">
        <f t="shared" si="1"/>
        <v>0</v>
      </c>
    </row>
    <row r="25" spans="1:45" ht="28.2" customHeight="1" x14ac:dyDescent="0.2">
      <c r="A25" s="1">
        <v>6</v>
      </c>
      <c r="B25" s="242"/>
      <c r="C25" s="243"/>
      <c r="D25" s="243"/>
      <c r="E25" s="243"/>
      <c r="F25" s="244"/>
      <c r="G25" s="242"/>
      <c r="H25" s="243"/>
      <c r="I25" s="243"/>
      <c r="J25" s="243"/>
      <c r="K25" s="243"/>
      <c r="L25" s="243"/>
      <c r="M25" s="244"/>
      <c r="N25" s="61" t="str">
        <f t="shared" si="0"/>
        <v/>
      </c>
      <c r="O25" s="64" t="str">
        <f t="shared" si="2"/>
        <v/>
      </c>
      <c r="P25" s="251"/>
      <c r="Q25" s="251"/>
      <c r="R25" s="251"/>
      <c r="S25" s="251"/>
      <c r="T25" s="252"/>
      <c r="U25" s="232" t="str">
        <f t="shared" ca="1" si="3"/>
        <v/>
      </c>
      <c r="V25" s="233"/>
      <c r="W25" s="234"/>
      <c r="X25" s="215" t="str">
        <f t="shared" si="4"/>
        <v/>
      </c>
      <c r="Y25" s="215"/>
      <c r="Z25" s="216"/>
      <c r="AA25" s="217"/>
      <c r="AB25" s="217"/>
      <c r="AC25" s="218"/>
      <c r="AD25" s="218"/>
      <c r="AE25" s="219"/>
      <c r="AF25" s="3"/>
      <c r="AG25" s="3"/>
      <c r="AH25" s="3"/>
      <c r="AI25" s="50">
        <v>8</v>
      </c>
      <c r="AJ25" s="379">
        <v>3</v>
      </c>
      <c r="AK25" s="380"/>
      <c r="AL25" s="50">
        <f t="shared" si="5"/>
        <v>0</v>
      </c>
      <c r="AM25" s="50">
        <f t="shared" si="6"/>
        <v>0</v>
      </c>
      <c r="AN25" s="50">
        <f t="shared" si="7"/>
        <v>0</v>
      </c>
      <c r="AO25" s="3"/>
      <c r="AP25" s="224" t="s">
        <v>116</v>
      </c>
      <c r="AQ25" s="229"/>
      <c r="AR25" s="225"/>
      <c r="AS25" s="157">
        <f t="shared" si="1"/>
        <v>0</v>
      </c>
    </row>
    <row r="26" spans="1:45" ht="28.2" customHeight="1" x14ac:dyDescent="0.2">
      <c r="A26" s="1">
        <v>7</v>
      </c>
      <c r="B26" s="242"/>
      <c r="C26" s="243"/>
      <c r="D26" s="243"/>
      <c r="E26" s="243"/>
      <c r="F26" s="244"/>
      <c r="G26" s="242"/>
      <c r="H26" s="243"/>
      <c r="I26" s="243"/>
      <c r="J26" s="243"/>
      <c r="K26" s="243"/>
      <c r="L26" s="243"/>
      <c r="M26" s="244"/>
      <c r="N26" s="61" t="str">
        <f t="shared" si="0"/>
        <v/>
      </c>
      <c r="O26" s="64" t="str">
        <f t="shared" si="2"/>
        <v/>
      </c>
      <c r="P26" s="251"/>
      <c r="Q26" s="251"/>
      <c r="R26" s="251"/>
      <c r="S26" s="251"/>
      <c r="T26" s="252"/>
      <c r="U26" s="232" t="str">
        <f t="shared" ca="1" si="3"/>
        <v/>
      </c>
      <c r="V26" s="233"/>
      <c r="W26" s="234"/>
      <c r="X26" s="215" t="str">
        <f t="shared" si="4"/>
        <v/>
      </c>
      <c r="Y26" s="215"/>
      <c r="Z26" s="216"/>
      <c r="AA26" s="217"/>
      <c r="AB26" s="217"/>
      <c r="AC26" s="218"/>
      <c r="AD26" s="218"/>
      <c r="AE26" s="219"/>
      <c r="AF26" s="3"/>
      <c r="AG26" s="3"/>
      <c r="AH26" s="3"/>
      <c r="AI26" s="50">
        <v>9</v>
      </c>
      <c r="AJ26" s="379">
        <v>4</v>
      </c>
      <c r="AK26" s="380"/>
      <c r="AL26" s="50">
        <f t="shared" si="5"/>
        <v>0</v>
      </c>
      <c r="AM26" s="50">
        <f t="shared" si="6"/>
        <v>0</v>
      </c>
      <c r="AN26" s="50">
        <f t="shared" si="7"/>
        <v>0</v>
      </c>
      <c r="AO26" s="3"/>
      <c r="AP26" s="224" t="s">
        <v>117</v>
      </c>
      <c r="AQ26" s="229"/>
      <c r="AR26" s="225"/>
      <c r="AS26" s="157">
        <f t="shared" si="1"/>
        <v>0</v>
      </c>
    </row>
    <row r="27" spans="1:45" ht="28.2" customHeight="1" x14ac:dyDescent="0.2">
      <c r="A27" s="1">
        <v>8</v>
      </c>
      <c r="B27" s="242"/>
      <c r="C27" s="243"/>
      <c r="D27" s="243"/>
      <c r="E27" s="243"/>
      <c r="F27" s="244"/>
      <c r="G27" s="242"/>
      <c r="H27" s="243"/>
      <c r="I27" s="243"/>
      <c r="J27" s="243"/>
      <c r="K27" s="243"/>
      <c r="L27" s="243"/>
      <c r="M27" s="244"/>
      <c r="N27" s="61" t="str">
        <f t="shared" si="0"/>
        <v/>
      </c>
      <c r="O27" s="64" t="str">
        <f t="shared" si="2"/>
        <v/>
      </c>
      <c r="P27" s="251"/>
      <c r="Q27" s="251"/>
      <c r="R27" s="251"/>
      <c r="S27" s="251"/>
      <c r="T27" s="252"/>
      <c r="U27" s="232" t="str">
        <f t="shared" ca="1" si="3"/>
        <v/>
      </c>
      <c r="V27" s="233"/>
      <c r="W27" s="234"/>
      <c r="X27" s="215" t="str">
        <f t="shared" si="4"/>
        <v/>
      </c>
      <c r="Y27" s="215"/>
      <c r="Z27" s="216"/>
      <c r="AA27" s="217"/>
      <c r="AB27" s="217"/>
      <c r="AC27" s="218"/>
      <c r="AD27" s="218"/>
      <c r="AE27" s="219"/>
      <c r="AF27" s="3"/>
      <c r="AG27" s="3"/>
      <c r="AH27" s="3"/>
      <c r="AI27" s="50">
        <v>10</v>
      </c>
      <c r="AJ27" s="379">
        <v>5</v>
      </c>
      <c r="AK27" s="380"/>
      <c r="AL27" s="50">
        <f t="shared" si="5"/>
        <v>0</v>
      </c>
      <c r="AM27" s="50">
        <f t="shared" si="6"/>
        <v>0</v>
      </c>
      <c r="AN27" s="50">
        <f t="shared" si="7"/>
        <v>0</v>
      </c>
      <c r="AO27" s="3"/>
      <c r="AP27" s="224" t="s">
        <v>118</v>
      </c>
      <c r="AQ27" s="229"/>
      <c r="AR27" s="225"/>
      <c r="AS27" s="157">
        <f t="shared" si="1"/>
        <v>0</v>
      </c>
    </row>
    <row r="28" spans="1:45" ht="28.2" customHeight="1" x14ac:dyDescent="0.2">
      <c r="A28" s="1">
        <v>9</v>
      </c>
      <c r="B28" s="242"/>
      <c r="C28" s="243"/>
      <c r="D28" s="243"/>
      <c r="E28" s="243"/>
      <c r="F28" s="244"/>
      <c r="G28" s="242"/>
      <c r="H28" s="243"/>
      <c r="I28" s="243"/>
      <c r="J28" s="243"/>
      <c r="K28" s="243"/>
      <c r="L28" s="243"/>
      <c r="M28" s="244"/>
      <c r="N28" s="61" t="str">
        <f t="shared" si="0"/>
        <v/>
      </c>
      <c r="O28" s="64" t="str">
        <f t="shared" si="2"/>
        <v/>
      </c>
      <c r="P28" s="251"/>
      <c r="Q28" s="251"/>
      <c r="R28" s="251"/>
      <c r="S28" s="251"/>
      <c r="T28" s="252"/>
      <c r="U28" s="232" t="str">
        <f t="shared" ca="1" si="3"/>
        <v/>
      </c>
      <c r="V28" s="233"/>
      <c r="W28" s="234"/>
      <c r="X28" s="215" t="str">
        <f t="shared" si="4"/>
        <v/>
      </c>
      <c r="Y28" s="215"/>
      <c r="Z28" s="216"/>
      <c r="AA28" s="217"/>
      <c r="AB28" s="217"/>
      <c r="AC28" s="218"/>
      <c r="AD28" s="218"/>
      <c r="AE28" s="219"/>
      <c r="AF28" s="3"/>
      <c r="AG28" s="3"/>
      <c r="AH28" s="3"/>
      <c r="AI28" s="50">
        <v>11</v>
      </c>
      <c r="AJ28" s="379">
        <v>6</v>
      </c>
      <c r="AK28" s="380"/>
      <c r="AL28" s="50">
        <f t="shared" si="5"/>
        <v>0</v>
      </c>
      <c r="AM28" s="50">
        <f t="shared" si="6"/>
        <v>0</v>
      </c>
      <c r="AN28" s="50">
        <f t="shared" si="7"/>
        <v>0</v>
      </c>
      <c r="AO28" s="3"/>
      <c r="AP28" s="224" t="s">
        <v>119</v>
      </c>
      <c r="AQ28" s="229"/>
      <c r="AR28" s="225"/>
      <c r="AS28" s="157">
        <f t="shared" si="1"/>
        <v>0</v>
      </c>
    </row>
    <row r="29" spans="1:45" ht="28.2" customHeight="1" x14ac:dyDescent="0.2">
      <c r="A29" s="1">
        <v>10</v>
      </c>
      <c r="B29" s="242"/>
      <c r="C29" s="243"/>
      <c r="D29" s="243"/>
      <c r="E29" s="243"/>
      <c r="F29" s="244"/>
      <c r="G29" s="242"/>
      <c r="H29" s="243"/>
      <c r="I29" s="243"/>
      <c r="J29" s="243"/>
      <c r="K29" s="243"/>
      <c r="L29" s="243"/>
      <c r="M29" s="244"/>
      <c r="N29" s="61" t="str">
        <f t="shared" si="0"/>
        <v/>
      </c>
      <c r="O29" s="64" t="str">
        <f t="shared" si="2"/>
        <v/>
      </c>
      <c r="P29" s="251"/>
      <c r="Q29" s="251"/>
      <c r="R29" s="251"/>
      <c r="S29" s="251"/>
      <c r="T29" s="252"/>
      <c r="U29" s="232" t="str">
        <f t="shared" ca="1" si="3"/>
        <v/>
      </c>
      <c r="V29" s="233"/>
      <c r="W29" s="234"/>
      <c r="X29" s="215" t="str">
        <f t="shared" si="4"/>
        <v/>
      </c>
      <c r="Y29" s="215"/>
      <c r="Z29" s="216"/>
      <c r="AA29" s="217"/>
      <c r="AB29" s="217"/>
      <c r="AC29" s="218"/>
      <c r="AD29" s="218"/>
      <c r="AE29" s="219"/>
      <c r="AF29" s="3"/>
      <c r="AG29" s="3"/>
      <c r="AH29" s="3"/>
      <c r="AI29" s="50">
        <v>12</v>
      </c>
      <c r="AJ29" s="379" t="s">
        <v>16</v>
      </c>
      <c r="AK29" s="380"/>
      <c r="AL29" s="50">
        <f t="shared" si="5"/>
        <v>0</v>
      </c>
      <c r="AM29" s="50">
        <f t="shared" si="6"/>
        <v>0</v>
      </c>
      <c r="AN29" s="50">
        <f t="shared" si="7"/>
        <v>0</v>
      </c>
      <c r="AO29" s="3"/>
      <c r="AP29" s="224" t="s">
        <v>120</v>
      </c>
      <c r="AQ29" s="229"/>
      <c r="AR29" s="225"/>
      <c r="AS29" s="157">
        <f t="shared" si="1"/>
        <v>0</v>
      </c>
    </row>
    <row r="30" spans="1:45" ht="28.2" customHeight="1" x14ac:dyDescent="0.2">
      <c r="A30" s="1">
        <v>11</v>
      </c>
      <c r="B30" s="242"/>
      <c r="C30" s="243"/>
      <c r="D30" s="243"/>
      <c r="E30" s="243"/>
      <c r="F30" s="244"/>
      <c r="G30" s="242"/>
      <c r="H30" s="243"/>
      <c r="I30" s="243"/>
      <c r="J30" s="243"/>
      <c r="K30" s="243"/>
      <c r="L30" s="243"/>
      <c r="M30" s="244"/>
      <c r="N30" s="61" t="str">
        <f t="shared" si="0"/>
        <v/>
      </c>
      <c r="O30" s="64" t="str">
        <f t="shared" si="2"/>
        <v/>
      </c>
      <c r="P30" s="251"/>
      <c r="Q30" s="251"/>
      <c r="R30" s="251"/>
      <c r="S30" s="251"/>
      <c r="T30" s="252"/>
      <c r="U30" s="232" t="str">
        <f t="shared" ca="1" si="3"/>
        <v/>
      </c>
      <c r="V30" s="233"/>
      <c r="W30" s="234"/>
      <c r="X30" s="215" t="str">
        <f t="shared" si="4"/>
        <v/>
      </c>
      <c r="Y30" s="215"/>
      <c r="Z30" s="216"/>
      <c r="AA30" s="217"/>
      <c r="AB30" s="217"/>
      <c r="AC30" s="218"/>
      <c r="AD30" s="218"/>
      <c r="AE30" s="219"/>
      <c r="AF30" s="3"/>
      <c r="AG30" s="3"/>
      <c r="AH30" s="3"/>
      <c r="AI30" s="50">
        <v>13</v>
      </c>
      <c r="AJ30" s="379" t="s">
        <v>17</v>
      </c>
      <c r="AK30" s="380"/>
      <c r="AL30" s="50">
        <f t="shared" si="5"/>
        <v>0</v>
      </c>
      <c r="AM30" s="50">
        <f t="shared" si="6"/>
        <v>0</v>
      </c>
      <c r="AN30" s="50">
        <f t="shared" si="7"/>
        <v>0</v>
      </c>
      <c r="AO30" s="3"/>
      <c r="AP30" s="224" t="s">
        <v>121</v>
      </c>
      <c r="AQ30" s="229"/>
      <c r="AR30" s="225"/>
      <c r="AS30" s="157">
        <f t="shared" si="1"/>
        <v>0</v>
      </c>
    </row>
    <row r="31" spans="1:45" ht="28.2" customHeight="1" x14ac:dyDescent="0.2">
      <c r="A31" s="1">
        <v>12</v>
      </c>
      <c r="B31" s="242"/>
      <c r="C31" s="243"/>
      <c r="D31" s="243"/>
      <c r="E31" s="243"/>
      <c r="F31" s="244"/>
      <c r="G31" s="242"/>
      <c r="H31" s="243"/>
      <c r="I31" s="243"/>
      <c r="J31" s="243"/>
      <c r="K31" s="243"/>
      <c r="L31" s="243"/>
      <c r="M31" s="244"/>
      <c r="N31" s="61" t="str">
        <f t="shared" si="0"/>
        <v/>
      </c>
      <c r="O31" s="64" t="str">
        <f t="shared" si="2"/>
        <v/>
      </c>
      <c r="P31" s="251"/>
      <c r="Q31" s="251"/>
      <c r="R31" s="251"/>
      <c r="S31" s="251"/>
      <c r="T31" s="252"/>
      <c r="U31" s="232" t="str">
        <f t="shared" ca="1" si="3"/>
        <v/>
      </c>
      <c r="V31" s="233"/>
      <c r="W31" s="234"/>
      <c r="X31" s="215" t="str">
        <f t="shared" si="4"/>
        <v/>
      </c>
      <c r="Y31" s="215"/>
      <c r="Z31" s="216"/>
      <c r="AA31" s="217"/>
      <c r="AB31" s="217"/>
      <c r="AC31" s="218"/>
      <c r="AD31" s="218"/>
      <c r="AE31" s="219"/>
      <c r="AF31" s="3"/>
      <c r="AG31" s="3"/>
      <c r="AH31" s="3"/>
      <c r="AI31" s="65">
        <v>14</v>
      </c>
      <c r="AJ31" s="379" t="s">
        <v>18</v>
      </c>
      <c r="AK31" s="380"/>
      <c r="AL31" s="50">
        <f t="shared" si="5"/>
        <v>0</v>
      </c>
      <c r="AM31" s="50">
        <f t="shared" si="6"/>
        <v>0</v>
      </c>
      <c r="AN31" s="50">
        <f t="shared" si="7"/>
        <v>0</v>
      </c>
      <c r="AO31" s="3"/>
      <c r="AP31" s="224" t="s">
        <v>122</v>
      </c>
      <c r="AQ31" s="229"/>
      <c r="AR31" s="225"/>
      <c r="AS31" s="157">
        <f t="shared" si="1"/>
        <v>0</v>
      </c>
    </row>
    <row r="32" spans="1:45" ht="28.2" customHeight="1" x14ac:dyDescent="0.2">
      <c r="A32" s="1">
        <v>13</v>
      </c>
      <c r="B32" s="242"/>
      <c r="C32" s="243"/>
      <c r="D32" s="243"/>
      <c r="E32" s="243"/>
      <c r="F32" s="244"/>
      <c r="G32" s="242"/>
      <c r="H32" s="243"/>
      <c r="I32" s="243"/>
      <c r="J32" s="243"/>
      <c r="K32" s="243"/>
      <c r="L32" s="243"/>
      <c r="M32" s="244"/>
      <c r="N32" s="61" t="str">
        <f t="shared" si="0"/>
        <v/>
      </c>
      <c r="O32" s="64" t="str">
        <f t="shared" si="2"/>
        <v/>
      </c>
      <c r="P32" s="251"/>
      <c r="Q32" s="251"/>
      <c r="R32" s="251"/>
      <c r="S32" s="251"/>
      <c r="T32" s="252"/>
      <c r="U32" s="232" t="str">
        <f t="shared" ca="1" si="3"/>
        <v/>
      </c>
      <c r="V32" s="233"/>
      <c r="W32" s="234"/>
      <c r="X32" s="215" t="str">
        <f t="shared" si="4"/>
        <v/>
      </c>
      <c r="Y32" s="215"/>
      <c r="Z32" s="216"/>
      <c r="AA32" s="217"/>
      <c r="AB32" s="217"/>
      <c r="AC32" s="218"/>
      <c r="AD32" s="218"/>
      <c r="AE32" s="219"/>
      <c r="AF32" s="3"/>
      <c r="AG32" s="3"/>
      <c r="AH32" s="3"/>
      <c r="AI32" s="374" t="s">
        <v>19</v>
      </c>
      <c r="AJ32" s="375"/>
      <c r="AK32" s="376"/>
      <c r="AL32" s="50">
        <f>SUM(AL20:AL31)</f>
        <v>0</v>
      </c>
      <c r="AM32" s="50">
        <f t="shared" ref="AM32:AN32" si="8">SUM(AM20:AM31)</f>
        <v>0</v>
      </c>
      <c r="AN32" s="50">
        <f t="shared" si="8"/>
        <v>0</v>
      </c>
      <c r="AO32" s="3"/>
      <c r="AP32" s="224" t="s">
        <v>123</v>
      </c>
      <c r="AQ32" s="229"/>
      <c r="AR32" s="225"/>
      <c r="AS32" s="157">
        <f t="shared" si="1"/>
        <v>0</v>
      </c>
    </row>
    <row r="33" spans="1:45" ht="28.2" customHeight="1" x14ac:dyDescent="0.2">
      <c r="A33" s="1">
        <v>14</v>
      </c>
      <c r="B33" s="242"/>
      <c r="C33" s="243"/>
      <c r="D33" s="243"/>
      <c r="E33" s="243"/>
      <c r="F33" s="244"/>
      <c r="G33" s="242"/>
      <c r="H33" s="243"/>
      <c r="I33" s="243"/>
      <c r="J33" s="243"/>
      <c r="K33" s="243"/>
      <c r="L33" s="243"/>
      <c r="M33" s="244"/>
      <c r="N33" s="61" t="str">
        <f t="shared" si="0"/>
        <v/>
      </c>
      <c r="O33" s="64" t="str">
        <f t="shared" si="2"/>
        <v/>
      </c>
      <c r="P33" s="251"/>
      <c r="Q33" s="251"/>
      <c r="R33" s="251"/>
      <c r="S33" s="251"/>
      <c r="T33" s="252"/>
      <c r="U33" s="232" t="str">
        <f t="shared" ca="1" si="3"/>
        <v/>
      </c>
      <c r="V33" s="233"/>
      <c r="W33" s="234"/>
      <c r="X33" s="215" t="str">
        <f t="shared" si="4"/>
        <v/>
      </c>
      <c r="Y33" s="215"/>
      <c r="Z33" s="216"/>
      <c r="AA33" s="217"/>
      <c r="AB33" s="217"/>
      <c r="AC33" s="218"/>
      <c r="AD33" s="218"/>
      <c r="AE33" s="219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224" t="s">
        <v>125</v>
      </c>
      <c r="AQ33" s="229"/>
      <c r="AR33" s="225"/>
      <c r="AS33" s="157">
        <f>COUNTA($AB$20:$AE$34)-SUM(AS19:AS32)</f>
        <v>0</v>
      </c>
    </row>
    <row r="34" spans="1:45" ht="28.2" customHeight="1" x14ac:dyDescent="0.2">
      <c r="A34" s="1">
        <v>15</v>
      </c>
      <c r="B34" s="242"/>
      <c r="C34" s="243"/>
      <c r="D34" s="243"/>
      <c r="E34" s="243"/>
      <c r="F34" s="244"/>
      <c r="G34" s="242"/>
      <c r="H34" s="243"/>
      <c r="I34" s="243"/>
      <c r="J34" s="243"/>
      <c r="K34" s="243"/>
      <c r="L34" s="243"/>
      <c r="M34" s="244"/>
      <c r="N34" s="149" t="str">
        <f t="shared" si="0"/>
        <v/>
      </c>
      <c r="O34" s="64" t="str">
        <f t="shared" si="2"/>
        <v/>
      </c>
      <c r="P34" s="186"/>
      <c r="Q34" s="187"/>
      <c r="R34" s="187"/>
      <c r="S34" s="187"/>
      <c r="T34" s="188"/>
      <c r="U34" s="232" t="str">
        <f t="shared" ca="1" si="3"/>
        <v/>
      </c>
      <c r="V34" s="233"/>
      <c r="W34" s="234"/>
      <c r="X34" s="215" t="str">
        <f t="shared" si="4"/>
        <v/>
      </c>
      <c r="Y34" s="215"/>
      <c r="Z34" s="216"/>
      <c r="AA34" s="217"/>
      <c r="AB34" s="217"/>
      <c r="AC34" s="218"/>
      <c r="AD34" s="218"/>
      <c r="AE34" s="219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224" t="s">
        <v>19</v>
      </c>
      <c r="AQ34" s="229"/>
      <c r="AR34" s="225"/>
      <c r="AS34" s="157">
        <f>SUM(AS19:AS33)</f>
        <v>0</v>
      </c>
    </row>
    <row r="36" spans="1:45" ht="15" customHeight="1" x14ac:dyDescent="0.2">
      <c r="E36" s="145"/>
      <c r="F36" s="148" t="s">
        <v>196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</row>
    <row r="37" spans="1:45" ht="15" customHeight="1" x14ac:dyDescent="0.2"/>
    <row r="38" spans="1:45" ht="15" customHeight="1" x14ac:dyDescent="0.2"/>
    <row r="39" spans="1:45" ht="15" customHeight="1" x14ac:dyDescent="0.2"/>
    <row r="40" spans="1:45" ht="15" customHeight="1" x14ac:dyDescent="0.2"/>
    <row r="41" spans="1:45" ht="15" customHeight="1" x14ac:dyDescent="0.2"/>
    <row r="42" spans="1:45" ht="15" customHeight="1" x14ac:dyDescent="0.2"/>
    <row r="43" spans="1:45" ht="15" customHeight="1" x14ac:dyDescent="0.2"/>
    <row r="44" spans="1:45" ht="15" customHeight="1" x14ac:dyDescent="0.2"/>
    <row r="45" spans="1:45" ht="15" customHeight="1" x14ac:dyDescent="0.2"/>
    <row r="46" spans="1:45" ht="15" customHeight="1" x14ac:dyDescent="0.2"/>
    <row r="47" spans="1:45" ht="15" customHeight="1" x14ac:dyDescent="0.2"/>
    <row r="48" spans="1:4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</sheetData>
  <sheetProtection algorithmName="SHA-512" hashValue="w9PbaGYent1o0cHLJwDcYiMKh6AqvcKvz5YdLYFhfOggQ3m2QDdUxKzKwdg8IM9Gik3GdxmG/PQ9C40B04Eh3Q==" saltValue="hXY6WMmL2abgF4IPeeFmGA==" spinCount="100000" sheet="1" selectLockedCells="1"/>
  <sortState xmlns:xlrd2="http://schemas.microsoft.com/office/spreadsheetml/2017/richdata2" ref="AI2:AI15">
    <sortCondition ref="AI2:AI15"/>
  </sortState>
  <mergeCells count="154">
    <mergeCell ref="B34:F34"/>
    <mergeCell ref="G34:M34"/>
    <mergeCell ref="P34:T34"/>
    <mergeCell ref="U34:W34"/>
    <mergeCell ref="X34:Y34"/>
    <mergeCell ref="Z34:AA34"/>
    <mergeCell ref="AB34:AE34"/>
    <mergeCell ref="B33:F33"/>
    <mergeCell ref="G33:M33"/>
    <mergeCell ref="P33:T33"/>
    <mergeCell ref="U33:W33"/>
    <mergeCell ref="X33:Y33"/>
    <mergeCell ref="Z32:AA32"/>
    <mergeCell ref="AB32:AE32"/>
    <mergeCell ref="AI32:AK32"/>
    <mergeCell ref="B32:F32"/>
    <mergeCell ref="G32:M32"/>
    <mergeCell ref="P32:T32"/>
    <mergeCell ref="U32:W32"/>
    <mergeCell ref="X32:Y32"/>
    <mergeCell ref="Z33:AA33"/>
    <mergeCell ref="AB33:AE33"/>
    <mergeCell ref="Z30:AA30"/>
    <mergeCell ref="AB30:AE30"/>
    <mergeCell ref="AJ30:AK30"/>
    <mergeCell ref="B30:F30"/>
    <mergeCell ref="G30:M30"/>
    <mergeCell ref="P30:T30"/>
    <mergeCell ref="U30:W30"/>
    <mergeCell ref="X30:Y30"/>
    <mergeCell ref="Z31:AA31"/>
    <mergeCell ref="AB31:AE31"/>
    <mergeCell ref="AJ31:AK31"/>
    <mergeCell ref="B31:F31"/>
    <mergeCell ref="G31:M31"/>
    <mergeCell ref="P31:T31"/>
    <mergeCell ref="U31:W31"/>
    <mergeCell ref="X31:Y31"/>
    <mergeCell ref="Z28:AA28"/>
    <mergeCell ref="AB28:AE28"/>
    <mergeCell ref="AJ28:AK28"/>
    <mergeCell ref="B28:F28"/>
    <mergeCell ref="G28:M28"/>
    <mergeCell ref="P28:T28"/>
    <mergeCell ref="U28:W28"/>
    <mergeCell ref="X28:Y28"/>
    <mergeCell ref="Z29:AA29"/>
    <mergeCell ref="AB29:AE29"/>
    <mergeCell ref="AJ29:AK29"/>
    <mergeCell ref="B29:F29"/>
    <mergeCell ref="G29:M29"/>
    <mergeCell ref="P29:T29"/>
    <mergeCell ref="U29:W29"/>
    <mergeCell ref="X29:Y29"/>
    <mergeCell ref="Z26:AA26"/>
    <mergeCell ref="AB26:AE26"/>
    <mergeCell ref="AJ26:AK26"/>
    <mergeCell ref="B26:F26"/>
    <mergeCell ref="G26:M26"/>
    <mergeCell ref="P26:T26"/>
    <mergeCell ref="U26:W26"/>
    <mergeCell ref="X26:Y26"/>
    <mergeCell ref="Z27:AA27"/>
    <mergeCell ref="AB27:AE27"/>
    <mergeCell ref="AJ27:AK27"/>
    <mergeCell ref="B27:F27"/>
    <mergeCell ref="G27:M27"/>
    <mergeCell ref="P27:T27"/>
    <mergeCell ref="U27:W27"/>
    <mergeCell ref="X27:Y27"/>
    <mergeCell ref="AJ23:AK23"/>
    <mergeCell ref="AJ20:AK20"/>
    <mergeCell ref="AJ21:AK21"/>
    <mergeCell ref="AJ24:AK24"/>
    <mergeCell ref="B25:F25"/>
    <mergeCell ref="G25:M25"/>
    <mergeCell ref="P25:T25"/>
    <mergeCell ref="U25:W25"/>
    <mergeCell ref="X25:Y25"/>
    <mergeCell ref="Z25:AA25"/>
    <mergeCell ref="AB25:AE25"/>
    <mergeCell ref="AJ25:AK25"/>
    <mergeCell ref="P20:T20"/>
    <mergeCell ref="U20:W20"/>
    <mergeCell ref="X20:Y20"/>
    <mergeCell ref="U21:W21"/>
    <mergeCell ref="X21:Y21"/>
    <mergeCell ref="Z21:AA21"/>
    <mergeCell ref="AB21:AE21"/>
    <mergeCell ref="B20:F20"/>
    <mergeCell ref="G20:M20"/>
    <mergeCell ref="AI18:AJ18"/>
    <mergeCell ref="AK18:AN18"/>
    <mergeCell ref="AJ19:AK19"/>
    <mergeCell ref="AB23:AE23"/>
    <mergeCell ref="B24:F24"/>
    <mergeCell ref="G24:M24"/>
    <mergeCell ref="P24:T24"/>
    <mergeCell ref="U24:W24"/>
    <mergeCell ref="X24:Y24"/>
    <mergeCell ref="Z24:AA24"/>
    <mergeCell ref="AB24:AE24"/>
    <mergeCell ref="G23:M23"/>
    <mergeCell ref="P23:T23"/>
    <mergeCell ref="U23:W23"/>
    <mergeCell ref="X23:Y23"/>
    <mergeCell ref="Z23:AA23"/>
    <mergeCell ref="Z20:AA20"/>
    <mergeCell ref="AB20:AE20"/>
    <mergeCell ref="B21:F21"/>
    <mergeCell ref="G21:M21"/>
    <mergeCell ref="AJ22:AK22"/>
    <mergeCell ref="AB22:AE22"/>
    <mergeCell ref="B23:F23"/>
    <mergeCell ref="P21:T21"/>
    <mergeCell ref="V1:W1"/>
    <mergeCell ref="Y1:Z1"/>
    <mergeCell ref="AB1:AC1"/>
    <mergeCell ref="V6:AC6"/>
    <mergeCell ref="V8:AC8"/>
    <mergeCell ref="D11:AB11"/>
    <mergeCell ref="D13:AB13"/>
    <mergeCell ref="D15:AB15"/>
    <mergeCell ref="B19:F19"/>
    <mergeCell ref="G19:M19"/>
    <mergeCell ref="P19:T19"/>
    <mergeCell ref="U19:W19"/>
    <mergeCell ref="X19:Y19"/>
    <mergeCell ref="Z19:AA19"/>
    <mergeCell ref="AB19:AE19"/>
    <mergeCell ref="AP27:AR27"/>
    <mergeCell ref="AP28:AR28"/>
    <mergeCell ref="AP29:AR29"/>
    <mergeCell ref="AP30:AR30"/>
    <mergeCell ref="AP31:AR31"/>
    <mergeCell ref="AP32:AR32"/>
    <mergeCell ref="AP33:AR33"/>
    <mergeCell ref="AP34:AR34"/>
    <mergeCell ref="B18:AE18"/>
    <mergeCell ref="AP18:AR18"/>
    <mergeCell ref="AP19:AR19"/>
    <mergeCell ref="AP20:AR20"/>
    <mergeCell ref="AP21:AR21"/>
    <mergeCell ref="AP22:AR22"/>
    <mergeCell ref="AP23:AR23"/>
    <mergeCell ref="AP24:AR24"/>
    <mergeCell ref="AP25:AR25"/>
    <mergeCell ref="AP26:AR26"/>
    <mergeCell ref="B22:F22"/>
    <mergeCell ref="G22:M22"/>
    <mergeCell ref="P22:T22"/>
    <mergeCell ref="U22:W22"/>
    <mergeCell ref="X22:Y22"/>
    <mergeCell ref="Z22:AA22"/>
  </mergeCells>
  <phoneticPr fontId="1"/>
  <conditionalFormatting sqref="B20:F34">
    <cfRule type="duplicateValues" dxfId="1" priority="1"/>
  </conditionalFormatting>
  <dataValidations count="6">
    <dataValidation type="list" imeMode="hiragana" allowBlank="1" showInputMessage="1" showErrorMessage="1" sqref="Z20:AA34" xr:uid="{37AAC175-2B51-4517-8B0D-A43BC87D0D57}">
      <formula1>"男,女"</formula1>
    </dataValidation>
    <dataValidation imeMode="halfKatakana" allowBlank="1" showInputMessage="1" showErrorMessage="1" sqref="G20:M34" xr:uid="{8ECA4EC0-FE1A-41A4-969E-7DC4C75C3F2B}"/>
    <dataValidation imeMode="hiragana" allowBlank="1" showInputMessage="1" showErrorMessage="1" sqref="B20:F34" xr:uid="{1E20B0C1-F8CB-415F-BE90-F54F71EC0353}"/>
    <dataValidation type="list" allowBlank="1" showInputMessage="1" showErrorMessage="1" sqref="AD17" xr:uid="{CFA1F598-F03F-4CDF-B39E-3BBFDB96704C}">
      <formula1>"男,女"</formula1>
    </dataValidation>
    <dataValidation type="list" allowBlank="1" sqref="AB20:AE34" xr:uid="{69817D76-FEA2-4FD2-B34C-599B24D93B58}">
      <formula1>$AP$19:$AP$32</formula1>
    </dataValidation>
    <dataValidation type="list" allowBlank="1" showInputMessage="1" showErrorMessage="1" sqref="V6:AC6" xr:uid="{1132418D-DCFB-49F8-9BC4-DF1F4587372D}">
      <formula1>$AI$2:$AI$15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60C5B-EF0E-4ED7-AFBF-7024CBCAB178}">
  <dimension ref="A1:BC199"/>
  <sheetViews>
    <sheetView topLeftCell="A29" workbookViewId="0">
      <selection activeCell="K23" sqref="K23"/>
    </sheetView>
  </sheetViews>
  <sheetFormatPr defaultColWidth="9" defaultRowHeight="14.4" x14ac:dyDescent="0.2"/>
  <cols>
    <col min="1" max="4" width="2.77734375" style="140" customWidth="1"/>
    <col min="5" max="5" width="4.6640625" style="140" customWidth="1"/>
    <col min="6" max="9" width="2.77734375" style="140" customWidth="1"/>
    <col min="10" max="10" width="4.44140625" style="140" customWidth="1"/>
    <col min="11" max="11" width="5" style="140" customWidth="1"/>
    <col min="12" max="13" width="2.77734375" style="140" customWidth="1"/>
    <col min="14" max="14" width="0.109375" style="140" hidden="1" customWidth="1"/>
    <col min="15" max="15" width="5.88671875" style="140" hidden="1" customWidth="1"/>
    <col min="16" max="55" width="2.77734375" style="140" customWidth="1"/>
    <col min="56" max="16384" width="9" style="140"/>
  </cols>
  <sheetData>
    <row r="1" spans="1:45" x14ac:dyDescent="0.2">
      <c r="A1" s="144" t="s">
        <v>141</v>
      </c>
    </row>
    <row r="3" spans="1:45" ht="15" customHeight="1" thickBot="1" x14ac:dyDescent="0.25">
      <c r="B3" s="144"/>
      <c r="C3" s="144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U3" s="144"/>
      <c r="V3" s="453" t="s">
        <v>130</v>
      </c>
      <c r="W3" s="453"/>
      <c r="X3" s="474"/>
      <c r="Y3" s="474"/>
      <c r="Z3" s="144" t="s">
        <v>47</v>
      </c>
      <c r="AA3" s="474"/>
      <c r="AB3" s="474"/>
      <c r="AC3" s="145" t="s">
        <v>131</v>
      </c>
      <c r="AD3" s="451"/>
      <c r="AE3" s="451"/>
      <c r="AF3" s="145" t="s">
        <v>132</v>
      </c>
    </row>
    <row r="4" spans="1:45" ht="15" customHeight="1" thickBot="1" x14ac:dyDescent="0.25">
      <c r="AL4" s="167" t="s">
        <v>145</v>
      </c>
      <c r="AM4" s="168"/>
      <c r="AN4" s="168"/>
      <c r="AO4" s="168"/>
      <c r="AP4" s="168"/>
      <c r="AQ4" s="168"/>
      <c r="AR4" s="168"/>
      <c r="AS4" s="169"/>
    </row>
    <row r="5" spans="1:45" ht="15" customHeight="1" x14ac:dyDescent="0.2">
      <c r="B5" s="145" t="s">
        <v>133</v>
      </c>
      <c r="C5" s="145"/>
      <c r="D5" s="145"/>
      <c r="E5" s="145"/>
      <c r="F5" s="145"/>
      <c r="G5" s="145"/>
      <c r="H5" s="145"/>
      <c r="I5" s="145"/>
      <c r="AL5" s="164" t="s">
        <v>163</v>
      </c>
      <c r="AM5" s="166"/>
      <c r="AN5" s="166"/>
      <c r="AO5" s="166"/>
      <c r="AP5" s="166"/>
      <c r="AQ5" s="166"/>
      <c r="AR5" s="166"/>
      <c r="AS5" s="170"/>
    </row>
    <row r="6" spans="1:45" ht="15" customHeight="1" x14ac:dyDescent="0.2">
      <c r="B6" s="145"/>
      <c r="C6" s="145"/>
      <c r="D6" s="145"/>
      <c r="E6" s="145" t="s">
        <v>134</v>
      </c>
      <c r="F6" s="145"/>
      <c r="G6" s="145"/>
      <c r="H6" s="145"/>
      <c r="I6" s="145"/>
      <c r="AL6" s="163" t="s">
        <v>159</v>
      </c>
      <c r="AM6" s="165"/>
      <c r="AN6" s="165"/>
      <c r="AO6" s="165"/>
      <c r="AP6" s="165"/>
      <c r="AQ6" s="165"/>
      <c r="AR6" s="165"/>
      <c r="AS6" s="171"/>
    </row>
    <row r="7" spans="1:45" ht="15" customHeight="1" x14ac:dyDescent="0.2">
      <c r="AL7" s="163" t="s">
        <v>167</v>
      </c>
      <c r="AM7" s="165"/>
      <c r="AN7" s="165"/>
      <c r="AO7" s="165"/>
      <c r="AP7" s="165"/>
      <c r="AQ7" s="165"/>
      <c r="AR7" s="165"/>
      <c r="AS7" s="171"/>
    </row>
    <row r="8" spans="1:45" ht="15" customHeight="1" x14ac:dyDescent="0.2">
      <c r="AL8" s="163" t="s">
        <v>168</v>
      </c>
      <c r="AM8" s="165"/>
      <c r="AN8" s="165"/>
      <c r="AO8" s="165"/>
      <c r="AP8" s="165"/>
      <c r="AQ8" s="165"/>
      <c r="AR8" s="165"/>
      <c r="AS8" s="171"/>
    </row>
    <row r="9" spans="1:45" ht="15" customHeight="1" x14ac:dyDescent="0.2">
      <c r="S9" s="146" t="s">
        <v>135</v>
      </c>
      <c r="T9" s="145"/>
      <c r="U9" s="145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145"/>
      <c r="AL9" s="163" t="s">
        <v>162</v>
      </c>
      <c r="AM9" s="165"/>
      <c r="AN9" s="165"/>
      <c r="AO9" s="165"/>
      <c r="AP9" s="165"/>
      <c r="AQ9" s="165"/>
      <c r="AR9" s="165"/>
      <c r="AS9" s="171"/>
    </row>
    <row r="10" spans="1:45" ht="15" customHeight="1" x14ac:dyDescent="0.2">
      <c r="S10" s="147"/>
      <c r="T10" s="147"/>
      <c r="U10" s="147"/>
      <c r="V10" s="147"/>
      <c r="W10" s="147"/>
      <c r="X10" s="147"/>
      <c r="Y10" s="147"/>
      <c r="Z10" s="147"/>
      <c r="AA10" s="145"/>
      <c r="AB10" s="145"/>
      <c r="AC10" s="145"/>
      <c r="AD10" s="145"/>
      <c r="AE10" s="145"/>
      <c r="AF10" s="145"/>
      <c r="AL10" s="163" t="s">
        <v>160</v>
      </c>
      <c r="AM10" s="165"/>
      <c r="AN10" s="165"/>
      <c r="AO10" s="165"/>
      <c r="AP10" s="165"/>
      <c r="AQ10" s="165"/>
      <c r="AR10" s="165"/>
      <c r="AS10" s="171"/>
    </row>
    <row r="11" spans="1:45" ht="15" customHeight="1" x14ac:dyDescent="0.2">
      <c r="S11" s="146" t="s">
        <v>136</v>
      </c>
      <c r="T11" s="145"/>
      <c r="U11" s="145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145" t="s">
        <v>137</v>
      </c>
      <c r="AL11" s="163" t="s">
        <v>156</v>
      </c>
      <c r="AM11" s="165"/>
      <c r="AN11" s="165"/>
      <c r="AO11" s="165"/>
      <c r="AP11" s="165"/>
      <c r="AQ11" s="165"/>
      <c r="AR11" s="165"/>
      <c r="AS11" s="171"/>
    </row>
    <row r="12" spans="1:45" ht="15" customHeight="1" x14ac:dyDescent="0.2">
      <c r="S12" s="145"/>
      <c r="T12" s="147"/>
      <c r="U12" s="147"/>
      <c r="V12" s="147"/>
      <c r="W12" s="147"/>
      <c r="X12" s="147"/>
      <c r="Y12" s="147"/>
      <c r="Z12" s="147"/>
      <c r="AA12" s="145"/>
      <c r="AB12" s="145"/>
      <c r="AC12" s="145"/>
      <c r="AD12" s="145"/>
      <c r="AE12" s="145"/>
      <c r="AF12" s="145"/>
      <c r="AL12" s="163" t="s">
        <v>165</v>
      </c>
      <c r="AM12" s="165"/>
      <c r="AN12" s="165"/>
      <c r="AO12" s="165"/>
      <c r="AP12" s="165"/>
      <c r="AQ12" s="165"/>
      <c r="AR12" s="165"/>
      <c r="AS12" s="171"/>
    </row>
    <row r="13" spans="1:45" ht="15" customHeight="1" x14ac:dyDescent="0.2">
      <c r="T13" s="141"/>
      <c r="U13" s="141"/>
      <c r="V13" s="141"/>
      <c r="W13" s="141"/>
      <c r="X13" s="141"/>
      <c r="Y13" s="141"/>
      <c r="Z13" s="141"/>
      <c r="AL13" s="163" t="s">
        <v>158</v>
      </c>
      <c r="AM13" s="165"/>
      <c r="AN13" s="165"/>
      <c r="AO13" s="165"/>
      <c r="AP13" s="165"/>
      <c r="AQ13" s="165"/>
      <c r="AR13" s="165"/>
      <c r="AS13" s="171"/>
    </row>
    <row r="14" spans="1:45" ht="15" customHeight="1" x14ac:dyDescent="0.2">
      <c r="AL14" s="163" t="s">
        <v>166</v>
      </c>
      <c r="AM14" s="165"/>
      <c r="AN14" s="165"/>
      <c r="AO14" s="165"/>
      <c r="AP14" s="165"/>
      <c r="AQ14" s="165"/>
      <c r="AR14" s="165"/>
      <c r="AS14" s="171"/>
    </row>
    <row r="15" spans="1:45" ht="15" customHeight="1" x14ac:dyDescent="0.2">
      <c r="D15" s="453" t="s">
        <v>181</v>
      </c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L15" s="163" t="s">
        <v>161</v>
      </c>
      <c r="AM15" s="165"/>
      <c r="AN15" s="165"/>
      <c r="AO15" s="165"/>
      <c r="AP15" s="165"/>
      <c r="AQ15" s="165"/>
      <c r="AR15" s="165"/>
      <c r="AS15" s="171"/>
    </row>
    <row r="16" spans="1:45" ht="15" customHeight="1" x14ac:dyDescent="0.2">
      <c r="A16" s="141"/>
      <c r="B16" s="141"/>
      <c r="C16" s="141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5"/>
      <c r="AL16" s="163" t="s">
        <v>169</v>
      </c>
      <c r="AM16" s="165"/>
      <c r="AN16" s="165"/>
      <c r="AO16" s="165"/>
      <c r="AP16" s="165"/>
      <c r="AQ16" s="165"/>
      <c r="AR16" s="165"/>
      <c r="AS16" s="171"/>
    </row>
    <row r="17" spans="1:55" ht="15" customHeight="1" x14ac:dyDescent="0.2">
      <c r="A17" s="141"/>
      <c r="B17" s="141"/>
      <c r="C17" s="141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5"/>
      <c r="AL17" s="163" t="s">
        <v>157</v>
      </c>
      <c r="AM17" s="165"/>
      <c r="AN17" s="165"/>
      <c r="AO17" s="165"/>
      <c r="AP17" s="165"/>
      <c r="AQ17" s="165"/>
      <c r="AR17" s="165"/>
      <c r="AS17" s="171"/>
    </row>
    <row r="18" spans="1:55" ht="15" customHeight="1" thickBot="1" x14ac:dyDescent="0.25"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L18" s="172" t="s">
        <v>164</v>
      </c>
      <c r="AM18" s="173"/>
      <c r="AN18" s="173"/>
      <c r="AO18" s="173"/>
      <c r="AP18" s="173"/>
      <c r="AQ18" s="173"/>
      <c r="AR18" s="173"/>
      <c r="AS18" s="174"/>
    </row>
    <row r="19" spans="1:55" ht="15" customHeight="1" x14ac:dyDescent="0.2">
      <c r="D19" s="454" t="s">
        <v>138</v>
      </c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M19" s="181"/>
      <c r="AN19" s="181"/>
      <c r="AO19" s="181"/>
      <c r="AP19" s="181"/>
      <c r="AQ19" s="181"/>
      <c r="AR19" s="181"/>
      <c r="AS19" s="181"/>
    </row>
    <row r="20" spans="1:55" ht="15" customHeight="1" x14ac:dyDescent="0.2">
      <c r="A20" s="141"/>
      <c r="B20" s="141"/>
      <c r="C20" s="141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5"/>
    </row>
    <row r="21" spans="1:55" ht="15" customHeight="1" x14ac:dyDescent="0.2">
      <c r="A21" s="141"/>
      <c r="B21" s="141"/>
      <c r="C21" s="141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5"/>
    </row>
    <row r="22" spans="1:55" ht="15" customHeight="1" x14ac:dyDescent="0.2">
      <c r="D22" s="454" t="s">
        <v>139</v>
      </c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</row>
    <row r="23" spans="1:55" ht="15" customHeight="1" x14ac:dyDescent="0.2">
      <c r="A23" s="182" t="s">
        <v>197</v>
      </c>
      <c r="B23" s="182"/>
      <c r="C23" s="183"/>
      <c r="D23" s="184"/>
      <c r="E23" s="184"/>
      <c r="F23" s="184"/>
      <c r="G23" s="72" t="s">
        <v>59</v>
      </c>
      <c r="H23" s="25"/>
      <c r="I23" s="3"/>
      <c r="J23"/>
      <c r="K23" s="20"/>
      <c r="L23" s="21"/>
      <c r="M23" s="36"/>
      <c r="N23" s="34"/>
      <c r="O23" s="34"/>
      <c r="P23" s="34"/>
      <c r="Q23" s="3"/>
      <c r="R23" s="33"/>
      <c r="S23" s="38"/>
      <c r="T23" s="38"/>
      <c r="U23" s="38"/>
      <c r="V23" s="38"/>
      <c r="W23" s="38"/>
      <c r="X23" s="38"/>
      <c r="Y23" s="37"/>
      <c r="Z23" s="37"/>
      <c r="AA23" s="37"/>
      <c r="AB23" s="37"/>
      <c r="AC23" s="37"/>
      <c r="AD23" s="36"/>
      <c r="AE23" s="36"/>
      <c r="AF23" s="34"/>
      <c r="AG23" s="34"/>
    </row>
    <row r="24" spans="1:55" ht="15" customHeight="1" x14ac:dyDescent="0.2">
      <c r="A24" s="71" t="s">
        <v>20</v>
      </c>
      <c r="B24" s="2"/>
      <c r="C24" s="3"/>
      <c r="D24" s="25"/>
      <c r="E24" s="25"/>
      <c r="F24" s="25"/>
      <c r="G24" s="92" t="s">
        <v>60</v>
      </c>
      <c r="H24" s="25"/>
      <c r="I24" s="25"/>
      <c r="J24"/>
      <c r="K24" s="20"/>
      <c r="L24" s="21"/>
      <c r="M24" s="36"/>
      <c r="N24" s="34"/>
      <c r="O24" s="34"/>
      <c r="P24" s="34"/>
      <c r="Q24" s="3"/>
      <c r="R24" s="33"/>
      <c r="S24" s="34"/>
      <c r="T24" s="34"/>
      <c r="U24" s="34"/>
      <c r="V24" s="34"/>
      <c r="W24" s="34"/>
      <c r="X24" s="34"/>
      <c r="Y24" s="37"/>
      <c r="Z24" s="37"/>
      <c r="AA24" s="37"/>
      <c r="AB24" s="37"/>
      <c r="AC24" s="37"/>
      <c r="AD24" s="36"/>
      <c r="AE24" s="36"/>
      <c r="AF24" s="34"/>
      <c r="AG24" s="34"/>
    </row>
    <row r="25" spans="1:55" ht="15" customHeight="1" x14ac:dyDescent="0.2">
      <c r="A25" s="71"/>
      <c r="B25" s="2"/>
      <c r="C25" s="3"/>
      <c r="D25" s="25"/>
      <c r="E25" s="25"/>
      <c r="F25" s="25"/>
      <c r="G25" s="81" t="s">
        <v>178</v>
      </c>
      <c r="H25" s="25"/>
      <c r="I25" s="25"/>
      <c r="J25"/>
      <c r="K25" s="20"/>
      <c r="L25" s="21"/>
      <c r="M25" s="36"/>
      <c r="N25" s="34"/>
      <c r="O25" s="34"/>
      <c r="P25" s="3"/>
      <c r="Q25" s="3"/>
      <c r="R25" s="33"/>
      <c r="S25" s="34"/>
      <c r="T25" s="34"/>
      <c r="U25" s="34"/>
      <c r="V25" s="34"/>
      <c r="W25" s="34"/>
      <c r="X25" s="34"/>
      <c r="Y25" s="37"/>
      <c r="Z25" s="37"/>
      <c r="AA25" s="37"/>
      <c r="AB25" s="37"/>
      <c r="AC25" s="37"/>
      <c r="AD25" s="36"/>
      <c r="AE25" s="36"/>
      <c r="AF25" s="34"/>
      <c r="AG25" s="34"/>
    </row>
    <row r="26" spans="1:55" ht="28.2" customHeight="1" thickBot="1" x14ac:dyDescent="0.25">
      <c r="A26" s="1"/>
      <c r="B26" s="211" t="s">
        <v>1</v>
      </c>
      <c r="C26" s="211"/>
      <c r="D26" s="211"/>
      <c r="E26" s="211"/>
      <c r="F26" s="211" t="s">
        <v>57</v>
      </c>
      <c r="G26" s="211"/>
      <c r="H26" s="211"/>
      <c r="I26" s="211"/>
      <c r="J26" s="211"/>
      <c r="K26" s="74" t="s">
        <v>4</v>
      </c>
      <c r="L26" s="211" t="s">
        <v>6</v>
      </c>
      <c r="M26" s="211"/>
      <c r="N26" s="55"/>
      <c r="O26" s="55"/>
      <c r="P26" s="473" t="s">
        <v>2</v>
      </c>
      <c r="Q26" s="473"/>
      <c r="R26" s="473"/>
      <c r="S26" s="214" t="s">
        <v>58</v>
      </c>
      <c r="T26" s="211"/>
      <c r="U26" s="211"/>
      <c r="V26" s="211"/>
      <c r="W26" s="211"/>
      <c r="X26" s="211"/>
      <c r="Y26" s="211"/>
      <c r="Z26" s="211" t="s">
        <v>21</v>
      </c>
      <c r="AA26" s="211"/>
      <c r="AB26" s="211"/>
      <c r="AC26" s="211"/>
      <c r="AD26" s="211"/>
      <c r="AE26" s="211"/>
      <c r="AF26" s="212" t="s">
        <v>170</v>
      </c>
      <c r="AG26" s="214"/>
      <c r="AN26" s="185" t="s">
        <v>190</v>
      </c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</row>
    <row r="27" spans="1:55" ht="28.2" customHeight="1" thickBot="1" x14ac:dyDescent="0.25">
      <c r="A27" s="53">
        <v>1</v>
      </c>
      <c r="B27" s="371"/>
      <c r="C27" s="371"/>
      <c r="D27" s="371"/>
      <c r="E27" s="371"/>
      <c r="F27" s="371"/>
      <c r="G27" s="371"/>
      <c r="H27" s="371"/>
      <c r="I27" s="371"/>
      <c r="J27" s="371"/>
      <c r="K27" s="82"/>
      <c r="L27" s="274" t="str">
        <f ca="1">O27</f>
        <v/>
      </c>
      <c r="M27" s="275"/>
      <c r="N27" s="53" t="str">
        <f>SUBSTITUTE(P27,".","/")</f>
        <v/>
      </c>
      <c r="O27" s="60" t="str">
        <f ca="1">IF(P27="","",DATEDIF(N27,TODAY(),"Y"))</f>
        <v/>
      </c>
      <c r="P27" s="465"/>
      <c r="Q27" s="466"/>
      <c r="R27" s="467"/>
      <c r="S27" s="221"/>
      <c r="T27" s="222"/>
      <c r="U27" s="222"/>
      <c r="V27" s="222"/>
      <c r="W27" s="222"/>
      <c r="X27" s="222"/>
      <c r="Y27" s="223"/>
      <c r="Z27" s="283"/>
      <c r="AA27" s="283"/>
      <c r="AB27" s="283"/>
      <c r="AC27" s="283"/>
      <c r="AD27" s="283"/>
      <c r="AE27" s="283"/>
      <c r="AF27" s="217"/>
      <c r="AG27" s="219"/>
      <c r="AN27" s="209" t="s">
        <v>189</v>
      </c>
      <c r="AO27" s="461"/>
      <c r="AP27" s="210"/>
      <c r="AQ27" s="206" t="s">
        <v>188</v>
      </c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8"/>
    </row>
    <row r="28" spans="1:55" ht="28.2" customHeight="1" thickBot="1" x14ac:dyDescent="0.25">
      <c r="A28" s="53">
        <v>2</v>
      </c>
      <c r="B28" s="302"/>
      <c r="C28" s="302"/>
      <c r="D28" s="302"/>
      <c r="E28" s="302"/>
      <c r="F28" s="302"/>
      <c r="G28" s="302"/>
      <c r="H28" s="302"/>
      <c r="I28" s="302"/>
      <c r="J28" s="302"/>
      <c r="K28" s="82"/>
      <c r="L28" s="274" t="str">
        <f t="shared" ref="L28:L31" ca="1" si="0">O28</f>
        <v/>
      </c>
      <c r="M28" s="275"/>
      <c r="N28" s="53" t="str">
        <f t="shared" ref="N28:N31" si="1">SUBSTITUTE(P28,".","/")</f>
        <v/>
      </c>
      <c r="O28" s="60" t="str">
        <f t="shared" ref="O28:O31" ca="1" si="2">IF(P28="","",DATEDIF(N28,TODAY(),"Y"))</f>
        <v/>
      </c>
      <c r="P28" s="465"/>
      <c r="Q28" s="466"/>
      <c r="R28" s="467"/>
      <c r="S28" s="221"/>
      <c r="T28" s="222"/>
      <c r="U28" s="222"/>
      <c r="V28" s="222"/>
      <c r="W28" s="222"/>
      <c r="X28" s="222"/>
      <c r="Y28" s="223"/>
      <c r="Z28" s="283"/>
      <c r="AA28" s="283"/>
      <c r="AB28" s="283"/>
      <c r="AC28" s="283"/>
      <c r="AD28" s="283"/>
      <c r="AE28" s="283"/>
      <c r="AF28" s="217"/>
      <c r="AG28" s="219"/>
      <c r="AN28" s="206" t="s">
        <v>171</v>
      </c>
      <c r="AO28" s="207"/>
      <c r="AP28" s="208"/>
      <c r="AQ28" s="455" t="s">
        <v>187</v>
      </c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7"/>
    </row>
    <row r="29" spans="1:55" ht="28.2" customHeight="1" thickBot="1" x14ac:dyDescent="0.25">
      <c r="A29" s="53">
        <v>3</v>
      </c>
      <c r="B29" s="302"/>
      <c r="C29" s="302"/>
      <c r="D29" s="302"/>
      <c r="E29" s="302"/>
      <c r="F29" s="302"/>
      <c r="G29" s="302"/>
      <c r="H29" s="302"/>
      <c r="I29" s="302"/>
      <c r="J29" s="302"/>
      <c r="K29" s="82"/>
      <c r="L29" s="274" t="str">
        <f t="shared" ca="1" si="0"/>
        <v/>
      </c>
      <c r="M29" s="275"/>
      <c r="N29" s="53" t="str">
        <f t="shared" si="1"/>
        <v/>
      </c>
      <c r="O29" s="60" t="str">
        <f t="shared" ca="1" si="2"/>
        <v/>
      </c>
      <c r="P29" s="465"/>
      <c r="Q29" s="466"/>
      <c r="R29" s="467"/>
      <c r="S29" s="221"/>
      <c r="T29" s="222"/>
      <c r="U29" s="222"/>
      <c r="V29" s="222"/>
      <c r="W29" s="222"/>
      <c r="X29" s="222"/>
      <c r="Y29" s="223"/>
      <c r="Z29" s="283"/>
      <c r="AA29" s="283"/>
      <c r="AB29" s="283"/>
      <c r="AC29" s="283"/>
      <c r="AD29" s="283"/>
      <c r="AE29" s="283"/>
      <c r="AF29" s="217"/>
      <c r="AG29" s="219"/>
      <c r="AN29" s="206" t="s">
        <v>172</v>
      </c>
      <c r="AO29" s="207"/>
      <c r="AP29" s="208"/>
      <c r="AQ29" s="455" t="s">
        <v>186</v>
      </c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7"/>
    </row>
    <row r="30" spans="1:55" ht="28.2" customHeight="1" thickBot="1" x14ac:dyDescent="0.25">
      <c r="A30" s="53">
        <v>4</v>
      </c>
      <c r="B30" s="302"/>
      <c r="C30" s="302"/>
      <c r="D30" s="302"/>
      <c r="E30" s="302"/>
      <c r="F30" s="302"/>
      <c r="G30" s="302"/>
      <c r="H30" s="302"/>
      <c r="I30" s="302"/>
      <c r="J30" s="302"/>
      <c r="K30" s="82"/>
      <c r="L30" s="274" t="str">
        <f t="shared" ca="1" si="0"/>
        <v/>
      </c>
      <c r="M30" s="275"/>
      <c r="N30" s="53" t="str">
        <f t="shared" si="1"/>
        <v/>
      </c>
      <c r="O30" s="60" t="str">
        <f t="shared" ca="1" si="2"/>
        <v/>
      </c>
      <c r="P30" s="465"/>
      <c r="Q30" s="466"/>
      <c r="R30" s="467"/>
      <c r="S30" s="221"/>
      <c r="T30" s="222"/>
      <c r="U30" s="222"/>
      <c r="V30" s="222"/>
      <c r="W30" s="222"/>
      <c r="X30" s="222"/>
      <c r="Y30" s="223"/>
      <c r="Z30" s="283"/>
      <c r="AA30" s="283"/>
      <c r="AB30" s="283"/>
      <c r="AC30" s="283"/>
      <c r="AD30" s="283"/>
      <c r="AE30" s="283"/>
      <c r="AF30" s="217"/>
      <c r="AG30" s="219"/>
      <c r="AN30" s="209" t="s">
        <v>192</v>
      </c>
      <c r="AO30" s="461"/>
      <c r="AP30" s="210"/>
      <c r="AQ30" s="455" t="s">
        <v>185</v>
      </c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7"/>
    </row>
    <row r="31" spans="1:55" ht="28.2" customHeight="1" thickBot="1" x14ac:dyDescent="0.25">
      <c r="A31" s="53">
        <v>5</v>
      </c>
      <c r="B31" s="302"/>
      <c r="C31" s="302"/>
      <c r="D31" s="302"/>
      <c r="E31" s="302"/>
      <c r="F31" s="302"/>
      <c r="G31" s="302"/>
      <c r="H31" s="302"/>
      <c r="I31" s="302"/>
      <c r="J31" s="302"/>
      <c r="K31" s="82"/>
      <c r="L31" s="468" t="str">
        <f t="shared" ca="1" si="0"/>
        <v/>
      </c>
      <c r="M31" s="469"/>
      <c r="N31" s="53" t="str">
        <f t="shared" si="1"/>
        <v/>
      </c>
      <c r="O31" s="60" t="str">
        <f t="shared" ca="1" si="2"/>
        <v/>
      </c>
      <c r="P31" s="470"/>
      <c r="Q31" s="471"/>
      <c r="R31" s="472"/>
      <c r="S31" s="221"/>
      <c r="T31" s="222"/>
      <c r="U31" s="222"/>
      <c r="V31" s="222"/>
      <c r="W31" s="222"/>
      <c r="X31" s="222"/>
      <c r="Y31" s="223"/>
      <c r="Z31" s="283"/>
      <c r="AA31" s="283"/>
      <c r="AB31" s="283"/>
      <c r="AC31" s="283"/>
      <c r="AD31" s="283"/>
      <c r="AE31" s="283"/>
      <c r="AF31" s="217"/>
      <c r="AG31" s="219"/>
      <c r="AN31" s="462" t="s">
        <v>173</v>
      </c>
      <c r="AO31" s="463"/>
      <c r="AP31" s="464"/>
      <c r="AQ31" s="458" t="s">
        <v>174</v>
      </c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60"/>
    </row>
    <row r="32" spans="1:55" ht="15" customHeight="1" x14ac:dyDescent="0.2">
      <c r="V32" s="142"/>
    </row>
    <row r="33" spans="6:31" ht="15" customHeight="1" x14ac:dyDescent="0.2"/>
    <row r="34" spans="6:31" ht="15" customHeight="1" x14ac:dyDescent="0.2"/>
    <row r="35" spans="6:31" ht="15" customHeight="1" x14ac:dyDescent="0.2"/>
    <row r="36" spans="6:31" ht="15" customHeight="1" x14ac:dyDescent="0.2"/>
    <row r="37" spans="6:31" ht="15" customHeight="1" x14ac:dyDescent="0.2"/>
    <row r="38" spans="6:31" ht="15" customHeight="1" x14ac:dyDescent="0.2">
      <c r="V38" s="142"/>
    </row>
    <row r="39" spans="6:31" ht="15" customHeight="1" x14ac:dyDescent="0.2"/>
    <row r="40" spans="6:31" ht="15" customHeight="1" x14ac:dyDescent="0.2"/>
    <row r="41" spans="6:31" ht="15" customHeight="1" x14ac:dyDescent="0.2">
      <c r="AE41" s="140" t="s">
        <v>140</v>
      </c>
    </row>
    <row r="42" spans="6:31" ht="15" customHeight="1" x14ac:dyDescent="0.2"/>
    <row r="43" spans="6:31" ht="15" customHeight="1" x14ac:dyDescent="0.2">
      <c r="F43" s="143" t="s">
        <v>196</v>
      </c>
    </row>
    <row r="44" spans="6:31" ht="15" customHeight="1" x14ac:dyDescent="0.2"/>
    <row r="45" spans="6:31" ht="15" customHeight="1" x14ac:dyDescent="0.2"/>
    <row r="46" spans="6:31" ht="15" customHeight="1" x14ac:dyDescent="0.2"/>
    <row r="47" spans="6:31" ht="15" customHeight="1" x14ac:dyDescent="0.2"/>
    <row r="48" spans="6:3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</sheetData>
  <sheetProtection algorithmName="SHA-512" hashValue="9jA/i1zUQKEIRhYX4uWbcidDNlYkHuJIMtTpUpM910xQRR8B+zRxuvHx+zQn9Dw6wDtnuZ9Mz1EOni8809GHgg==" saltValue="ysJJJKjpXUiTu4H/o21SXw==" spinCount="100000" sheet="1" objects="1" scenarios="1" selectLockedCells="1"/>
  <mergeCells count="62">
    <mergeCell ref="V3:W3"/>
    <mergeCell ref="X3:Y3"/>
    <mergeCell ref="AA3:AB3"/>
    <mergeCell ref="AD3:AE3"/>
    <mergeCell ref="Z26:AE26"/>
    <mergeCell ref="D19:AD19"/>
    <mergeCell ref="D22:AD22"/>
    <mergeCell ref="D15:AD15"/>
    <mergeCell ref="V9:AE9"/>
    <mergeCell ref="V11:AE11"/>
    <mergeCell ref="Z27:AE27"/>
    <mergeCell ref="B26:E26"/>
    <mergeCell ref="F26:J26"/>
    <mergeCell ref="L26:M26"/>
    <mergeCell ref="P26:R26"/>
    <mergeCell ref="S26:Y26"/>
    <mergeCell ref="B27:E27"/>
    <mergeCell ref="F27:J27"/>
    <mergeCell ref="L27:M27"/>
    <mergeCell ref="P27:R27"/>
    <mergeCell ref="S27:Y27"/>
    <mergeCell ref="AF28:AG28"/>
    <mergeCell ref="Z30:AE30"/>
    <mergeCell ref="AF30:AG30"/>
    <mergeCell ref="B31:E31"/>
    <mergeCell ref="F31:J31"/>
    <mergeCell ref="L31:M31"/>
    <mergeCell ref="P31:R31"/>
    <mergeCell ref="S31:Y31"/>
    <mergeCell ref="Z31:AE31"/>
    <mergeCell ref="AF31:AG31"/>
    <mergeCell ref="B30:E30"/>
    <mergeCell ref="F30:J30"/>
    <mergeCell ref="L30:M30"/>
    <mergeCell ref="P30:R30"/>
    <mergeCell ref="S30:Y30"/>
    <mergeCell ref="AN26:BC26"/>
    <mergeCell ref="Z29:AE29"/>
    <mergeCell ref="AF29:AG29"/>
    <mergeCell ref="AF26:AG26"/>
    <mergeCell ref="B28:E28"/>
    <mergeCell ref="F28:J28"/>
    <mergeCell ref="L28:M28"/>
    <mergeCell ref="P28:R28"/>
    <mergeCell ref="S28:Y28"/>
    <mergeCell ref="Z28:AE28"/>
    <mergeCell ref="B29:E29"/>
    <mergeCell ref="F29:J29"/>
    <mergeCell ref="L29:M29"/>
    <mergeCell ref="P29:R29"/>
    <mergeCell ref="S29:Y29"/>
    <mergeCell ref="AF27:AG27"/>
    <mergeCell ref="AN27:AP27"/>
    <mergeCell ref="AN28:AP28"/>
    <mergeCell ref="AN29:AP29"/>
    <mergeCell ref="AN30:AP30"/>
    <mergeCell ref="AN31:AP31"/>
    <mergeCell ref="AQ27:BC27"/>
    <mergeCell ref="AQ28:BC28"/>
    <mergeCell ref="AQ29:BC29"/>
    <mergeCell ref="AQ30:BC30"/>
    <mergeCell ref="AQ31:BC31"/>
  </mergeCells>
  <phoneticPr fontId="1"/>
  <conditionalFormatting sqref="B27:E31">
    <cfRule type="duplicateValues" dxfId="0" priority="1"/>
  </conditionalFormatting>
  <dataValidations count="6">
    <dataValidation type="list" imeMode="hiragana" allowBlank="1" showInputMessage="1" showErrorMessage="1" sqref="K27:K31" xr:uid="{17DE4C7F-7522-488E-BEC3-9EA6F35714DF}">
      <formula1>"男,女"</formula1>
    </dataValidation>
    <dataValidation imeMode="halfKatakana" allowBlank="1" showInputMessage="1" showErrorMessage="1" sqref="F27:J31" xr:uid="{1AF12174-EE6F-4A06-868D-1E8609D2A084}"/>
    <dataValidation imeMode="hiragana" allowBlank="1" showInputMessage="1" showErrorMessage="1" sqref="B27:E31 S27:Y31" xr:uid="{D88A314F-8FD1-4448-80FF-BCA6621FABA2}"/>
    <dataValidation imeMode="halfAlpha" allowBlank="1" showInputMessage="1" showErrorMessage="1" sqref="P27:R31 Z27:AE31" xr:uid="{85CEC89D-81BD-4ED4-BEF2-680FC622D046}"/>
    <dataValidation type="list" allowBlank="1" showInputMessage="1" showErrorMessage="1" sqref="V9:AE9" xr:uid="{0342AF67-3036-46EF-AFD3-782321AB75BC}">
      <formula1>$AL$5:$AL$18</formula1>
    </dataValidation>
    <dataValidation type="list" allowBlank="1" showInputMessage="1" showErrorMessage="1" sqref="AF27:AG31" xr:uid="{F28580FA-EA87-4A30-A0EE-F0E6EF12AC11}">
      <formula1>$AN$28:$AN$31</formula1>
    </dataValidation>
  </dataValidation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B1FD-B65E-4034-9FD2-153B79987C6B}">
  <dimension ref="B3:M56"/>
  <sheetViews>
    <sheetView workbookViewId="0"/>
  </sheetViews>
  <sheetFormatPr defaultRowHeight="13.2" x14ac:dyDescent="0.2"/>
  <sheetData>
    <row r="3" spans="2:13" x14ac:dyDescent="0.2">
      <c r="D3" s="479" t="s">
        <v>153</v>
      </c>
      <c r="E3" s="479"/>
      <c r="F3" s="479"/>
      <c r="G3" s="479"/>
    </row>
    <row r="4" spans="2:13" x14ac:dyDescent="0.2">
      <c r="D4" s="479"/>
      <c r="E4" s="479"/>
      <c r="F4" s="479"/>
      <c r="G4" s="479"/>
    </row>
    <row r="7" spans="2:13" x14ac:dyDescent="0.2">
      <c r="B7" s="475" t="s">
        <v>142</v>
      </c>
      <c r="C7" s="475"/>
      <c r="D7" s="475"/>
      <c r="E7" s="475"/>
      <c r="F7" s="475"/>
      <c r="G7" s="475"/>
      <c r="H7" s="475"/>
      <c r="I7" s="475"/>
    </row>
    <row r="8" spans="2:13" x14ac:dyDescent="0.2">
      <c r="B8" s="475"/>
      <c r="C8" s="475"/>
      <c r="D8" s="475"/>
      <c r="E8" s="475"/>
      <c r="F8" s="475"/>
      <c r="G8" s="475"/>
      <c r="H8" s="475"/>
      <c r="I8" s="475"/>
    </row>
    <row r="9" spans="2:13" x14ac:dyDescent="0.2">
      <c r="B9" s="475"/>
      <c r="C9" s="475"/>
      <c r="D9" s="475"/>
      <c r="E9" s="475"/>
      <c r="F9" s="475"/>
      <c r="G9" s="475"/>
      <c r="H9" s="475"/>
      <c r="I9" s="475"/>
    </row>
    <row r="10" spans="2:13" x14ac:dyDescent="0.2">
      <c r="G10" s="480" t="s">
        <v>154</v>
      </c>
      <c r="H10" s="480"/>
      <c r="I10" s="480"/>
      <c r="J10" s="480"/>
    </row>
    <row r="11" spans="2:13" x14ac:dyDescent="0.2">
      <c r="G11" s="480"/>
      <c r="H11" s="480"/>
      <c r="I11" s="480"/>
      <c r="J11" s="480"/>
    </row>
    <row r="12" spans="2:13" x14ac:dyDescent="0.2">
      <c r="M12" s="150"/>
    </row>
    <row r="13" spans="2:13" x14ac:dyDescent="0.2">
      <c r="B13" s="481" t="s">
        <v>143</v>
      </c>
      <c r="C13" s="482"/>
      <c r="D13" s="482"/>
      <c r="E13" s="482"/>
    </row>
    <row r="14" spans="2:13" x14ac:dyDescent="0.2">
      <c r="B14" s="482"/>
      <c r="C14" s="482"/>
      <c r="D14" s="482"/>
      <c r="E14" s="482"/>
    </row>
    <row r="15" spans="2:13" x14ac:dyDescent="0.2">
      <c r="C15" s="482" t="s">
        <v>144</v>
      </c>
      <c r="D15" s="482"/>
      <c r="E15" s="482"/>
    </row>
    <row r="16" spans="2:13" x14ac:dyDescent="0.2">
      <c r="C16" s="482"/>
      <c r="D16" s="482"/>
      <c r="E16" s="482"/>
    </row>
    <row r="18" spans="4:13" ht="13.2" customHeight="1" x14ac:dyDescent="0.2">
      <c r="E18" s="156"/>
      <c r="F18" s="156"/>
    </row>
    <row r="19" spans="4:13" ht="13.2" customHeight="1" x14ac:dyDescent="0.2">
      <c r="E19" s="156"/>
      <c r="F19" s="156"/>
    </row>
    <row r="20" spans="4:13" ht="13.2" customHeight="1" x14ac:dyDescent="0.2">
      <c r="D20" s="477" t="s">
        <v>155</v>
      </c>
      <c r="E20" s="478"/>
      <c r="F20" s="478"/>
      <c r="G20" s="155"/>
      <c r="H20" s="155"/>
      <c r="I20" s="155"/>
      <c r="J20" s="155"/>
    </row>
    <row r="21" spans="4:13" ht="13.2" customHeight="1" x14ac:dyDescent="0.2">
      <c r="D21" s="478"/>
      <c r="E21" s="478"/>
      <c r="F21" s="478"/>
      <c r="G21" s="155"/>
      <c r="H21" s="155"/>
      <c r="I21" s="155"/>
      <c r="J21" s="155"/>
    </row>
    <row r="22" spans="4:13" ht="13.2" customHeight="1" x14ac:dyDescent="0.2">
      <c r="D22" s="478"/>
      <c r="E22" s="478"/>
      <c r="F22" s="478"/>
      <c r="G22" s="155"/>
      <c r="H22" s="155"/>
      <c r="I22" s="155"/>
      <c r="J22" s="155"/>
    </row>
    <row r="23" spans="4:13" ht="13.2" customHeight="1" x14ac:dyDescent="0.2">
      <c r="F23" s="481" t="s">
        <v>145</v>
      </c>
      <c r="G23" s="481"/>
      <c r="H23" s="481"/>
      <c r="I23" s="481"/>
      <c r="J23" s="481"/>
    </row>
    <row r="24" spans="4:13" ht="13.2" customHeight="1" x14ac:dyDescent="0.2">
      <c r="F24" s="481"/>
      <c r="G24" s="481"/>
      <c r="H24" s="481"/>
      <c r="I24" s="481"/>
      <c r="J24" s="481"/>
    </row>
    <row r="25" spans="4:13" ht="13.2" customHeight="1" x14ac:dyDescent="0.2">
      <c r="E25" s="45"/>
      <c r="F25" s="481"/>
      <c r="G25" s="481"/>
      <c r="H25" s="483"/>
      <c r="I25" s="483"/>
      <c r="J25" s="483"/>
    </row>
    <row r="26" spans="4:13" ht="13.2" customHeight="1" x14ac:dyDescent="0.2">
      <c r="E26" s="45"/>
      <c r="F26" s="481" t="s">
        <v>147</v>
      </c>
      <c r="G26" s="481"/>
      <c r="H26" s="484"/>
      <c r="I26" s="484"/>
      <c r="J26" s="484"/>
    </row>
    <row r="27" spans="4:13" ht="13.2" customHeight="1" x14ac:dyDescent="0.2">
      <c r="F27" s="481"/>
      <c r="G27" s="481"/>
      <c r="H27" s="482"/>
      <c r="I27" s="482"/>
      <c r="J27" s="482"/>
      <c r="M27" s="81"/>
    </row>
    <row r="28" spans="4:13" ht="13.2" customHeight="1" x14ac:dyDescent="0.2">
      <c r="F28" s="481"/>
      <c r="G28" s="481"/>
      <c r="H28" s="485"/>
      <c r="I28" s="485"/>
      <c r="J28" s="485"/>
    </row>
    <row r="29" spans="4:13" ht="13.2" customHeight="1" x14ac:dyDescent="0.2">
      <c r="D29" s="477" t="s">
        <v>146</v>
      </c>
      <c r="E29" s="478"/>
      <c r="F29" s="478"/>
      <c r="G29" s="155"/>
      <c r="H29" s="155"/>
      <c r="I29" s="155"/>
      <c r="J29" s="155"/>
    </row>
    <row r="30" spans="4:13" ht="13.2" customHeight="1" x14ac:dyDescent="0.2">
      <c r="D30" s="478"/>
      <c r="E30" s="478"/>
      <c r="F30" s="478"/>
      <c r="G30" s="155"/>
      <c r="H30" s="155"/>
      <c r="I30" s="155"/>
      <c r="J30" s="155"/>
    </row>
    <row r="31" spans="4:13" x14ac:dyDescent="0.2">
      <c r="D31" s="478"/>
      <c r="E31" s="478"/>
      <c r="F31" s="478"/>
    </row>
    <row r="32" spans="4:13" ht="13.2" customHeight="1" x14ac:dyDescent="0.2">
      <c r="E32" s="152"/>
      <c r="F32" s="481" t="s">
        <v>145</v>
      </c>
      <c r="G32" s="481"/>
      <c r="H32" s="481"/>
      <c r="I32" s="481"/>
      <c r="J32" s="481"/>
    </row>
    <row r="33" spans="2:13" ht="13.2" customHeight="1" x14ac:dyDescent="0.2">
      <c r="E33" s="152"/>
      <c r="F33" s="481"/>
      <c r="G33" s="481"/>
      <c r="H33" s="481"/>
      <c r="I33" s="481"/>
      <c r="J33" s="481"/>
      <c r="M33" s="150"/>
    </row>
    <row r="34" spans="2:13" ht="13.2" customHeight="1" x14ac:dyDescent="0.2">
      <c r="F34" s="481"/>
      <c r="G34" s="481"/>
      <c r="H34" s="483"/>
      <c r="I34" s="483"/>
      <c r="J34" s="483"/>
    </row>
    <row r="35" spans="2:13" ht="13.2" customHeight="1" x14ac:dyDescent="0.2">
      <c r="F35" s="481" t="s">
        <v>147</v>
      </c>
      <c r="G35" s="481"/>
      <c r="H35" s="484"/>
      <c r="I35" s="484"/>
      <c r="J35" s="484"/>
    </row>
    <row r="36" spans="2:13" ht="13.2" customHeight="1" x14ac:dyDescent="0.2">
      <c r="F36" s="481"/>
      <c r="G36" s="481"/>
      <c r="H36" s="482"/>
      <c r="I36" s="482"/>
      <c r="J36" s="482"/>
    </row>
    <row r="37" spans="2:13" ht="13.2" customHeight="1" x14ac:dyDescent="0.2">
      <c r="B37" s="151"/>
      <c r="C37" s="151"/>
      <c r="D37" s="151"/>
      <c r="E37" s="151"/>
      <c r="F37" s="481"/>
      <c r="G37" s="481"/>
      <c r="H37" s="485"/>
      <c r="I37" s="485"/>
      <c r="J37" s="485"/>
    </row>
    <row r="38" spans="2:13" ht="13.2" customHeight="1" x14ac:dyDescent="0.2">
      <c r="B38" s="151"/>
      <c r="C38" s="151"/>
      <c r="D38" s="151"/>
      <c r="E38" s="151"/>
      <c r="F38" s="151"/>
      <c r="G38" s="151"/>
      <c r="H38" s="154"/>
      <c r="I38" s="154"/>
      <c r="J38" s="154"/>
    </row>
    <row r="39" spans="2:13" ht="13.2" customHeight="1" x14ac:dyDescent="0.2">
      <c r="B39" s="151"/>
      <c r="C39" s="151"/>
      <c r="D39" s="151"/>
      <c r="E39" s="486" t="s">
        <v>148</v>
      </c>
      <c r="F39" s="486"/>
      <c r="G39" s="151"/>
      <c r="H39" s="154"/>
      <c r="I39" s="154"/>
      <c r="J39" s="154"/>
    </row>
    <row r="40" spans="2:13" ht="13.2" customHeight="1" x14ac:dyDescent="0.2">
      <c r="B40" s="151"/>
      <c r="C40" s="151"/>
      <c r="D40" s="151"/>
      <c r="E40" s="486"/>
      <c r="F40" s="486"/>
      <c r="G40" s="151"/>
    </row>
    <row r="41" spans="2:13" x14ac:dyDescent="0.2">
      <c r="E41" s="486"/>
      <c r="F41" s="486"/>
      <c r="H41" s="476"/>
      <c r="I41" s="476"/>
    </row>
    <row r="42" spans="2:13" x14ac:dyDescent="0.2">
      <c r="H42" s="476"/>
      <c r="I42" s="476"/>
    </row>
    <row r="45" spans="2:13" ht="13.2" customHeight="1" x14ac:dyDescent="0.2">
      <c r="B45" s="489" t="s">
        <v>150</v>
      </c>
      <c r="C45" s="489"/>
      <c r="D45" s="480"/>
      <c r="E45" s="480"/>
      <c r="F45" s="480"/>
      <c r="G45" s="480"/>
      <c r="H45" s="153"/>
      <c r="I45" s="153"/>
    </row>
    <row r="46" spans="2:13" ht="13.2" customHeight="1" x14ac:dyDescent="0.2">
      <c r="B46" s="487" t="s">
        <v>149</v>
      </c>
      <c r="C46" s="487"/>
      <c r="D46" s="487"/>
      <c r="E46" s="487"/>
      <c r="F46" s="487"/>
      <c r="G46" s="487"/>
      <c r="H46" s="478" t="s">
        <v>151</v>
      </c>
      <c r="I46" s="153"/>
      <c r="J46" s="153"/>
    </row>
    <row r="47" spans="2:13" ht="13.2" customHeight="1" x14ac:dyDescent="0.2">
      <c r="B47" s="487"/>
      <c r="C47" s="487"/>
      <c r="D47" s="487"/>
      <c r="E47" s="487"/>
      <c r="F47" s="487"/>
      <c r="G47" s="487"/>
      <c r="H47" s="478"/>
      <c r="I47" s="478"/>
      <c r="J47" s="478"/>
    </row>
    <row r="48" spans="2:13" ht="13.2" customHeight="1" x14ac:dyDescent="0.2">
      <c r="B48" s="487"/>
      <c r="C48" s="487"/>
      <c r="D48" s="487"/>
      <c r="E48" s="487"/>
      <c r="F48" s="487"/>
      <c r="G48" s="487"/>
      <c r="H48" s="478"/>
      <c r="I48" s="478"/>
      <c r="J48" s="478"/>
    </row>
    <row r="49" spans="2:10" ht="13.2" customHeight="1" x14ac:dyDescent="0.2">
      <c r="B49" s="487"/>
      <c r="C49" s="487"/>
      <c r="D49" s="490"/>
      <c r="E49" s="490"/>
      <c r="F49" s="490"/>
      <c r="G49" s="490"/>
      <c r="H49" s="478"/>
      <c r="I49" s="488"/>
      <c r="J49" s="488"/>
    </row>
    <row r="54" spans="2:10" x14ac:dyDescent="0.2">
      <c r="G54" s="477" t="s">
        <v>152</v>
      </c>
      <c r="H54" s="478"/>
      <c r="I54" s="478"/>
    </row>
    <row r="55" spans="2:10" x14ac:dyDescent="0.2">
      <c r="G55" s="478"/>
      <c r="H55" s="478"/>
      <c r="I55" s="478"/>
    </row>
    <row r="56" spans="2:10" x14ac:dyDescent="0.2">
      <c r="G56" s="478"/>
      <c r="H56" s="478"/>
      <c r="I56" s="478"/>
    </row>
  </sheetData>
  <mergeCells count="24">
    <mergeCell ref="H46:H49"/>
    <mergeCell ref="G54:I56"/>
    <mergeCell ref="E39:F41"/>
    <mergeCell ref="B46:C49"/>
    <mergeCell ref="I47:J49"/>
    <mergeCell ref="B45:C45"/>
    <mergeCell ref="D45:G45"/>
    <mergeCell ref="D46:G49"/>
    <mergeCell ref="B7:I9"/>
    <mergeCell ref="H41:I42"/>
    <mergeCell ref="D29:F31"/>
    <mergeCell ref="D3:G4"/>
    <mergeCell ref="G10:J11"/>
    <mergeCell ref="B13:E14"/>
    <mergeCell ref="C15:E16"/>
    <mergeCell ref="D20:F22"/>
    <mergeCell ref="F23:G25"/>
    <mergeCell ref="F26:G28"/>
    <mergeCell ref="F32:G34"/>
    <mergeCell ref="F35:G37"/>
    <mergeCell ref="H32:J34"/>
    <mergeCell ref="H35:J37"/>
    <mergeCell ref="H23:J25"/>
    <mergeCell ref="H26:J28"/>
  </mergeCells>
  <phoneticPr fontId="1"/>
  <dataValidations count="1">
    <dataValidation type="list" allowBlank="1" showInputMessage="1" showErrorMessage="1" sqref="I47:J49" xr:uid="{D57BB47F-5F4A-4F21-A4A5-7D199815558A}">
      <formula1>"男,女"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3C35A-D2F5-4543-B6FC-B3067DE18F61}">
  <dimension ref="A1"/>
  <sheetViews>
    <sheetView workbookViewId="0">
      <selection sqref="A1:AE20"/>
    </sheetView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R5登録名簿(様式1)</vt:lpstr>
      <vt:lpstr>振込先・調書(様式2)</vt:lpstr>
      <vt:lpstr>事業計画書(様式3)</vt:lpstr>
      <vt:lpstr>収支予算書(様式4)</vt:lpstr>
      <vt:lpstr>団員の追加登録（様式5）</vt:lpstr>
      <vt:lpstr>指導者の追加登録（様式6）</vt:lpstr>
      <vt:lpstr>登録団変更届（様式7）</vt:lpstr>
      <vt:lpstr>Sheet6</vt:lpstr>
      <vt:lpstr>'R5登録名簿(様式1)'!Print_Area</vt:lpstr>
      <vt:lpstr>'指導者の追加登録（様式6）'!Print_Area</vt:lpstr>
      <vt:lpstr>'団員の追加登録（様式5）'!Print_Area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2023-04-06T04:06:58Z</cp:lastPrinted>
  <dcterms:created xsi:type="dcterms:W3CDTF">2021-02-19T00:04:15Z</dcterms:created>
  <dcterms:modified xsi:type="dcterms:W3CDTF">2023-05-16T05:55:16Z</dcterms:modified>
</cp:coreProperties>
</file>